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70" documentId="13_ncr:1_{F6CB121F-512D-4AA6-A0C1-0FB36C537598}" xr6:coauthVersionLast="47" xr6:coauthVersionMax="47" xr10:uidLastSave="{55E4EB26-DC48-41A3-A54F-BF8BF45B81D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<sst xmlns="http://schemas.openxmlformats.org/spreadsheetml/2006/main" count="178611" uniqueCount="39090">
  <si>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</si>
  <si>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</si>
  <si>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</si>
  <si>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</si>
  <si>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</si>
  <si>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</si>
  <si>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</si>
  <si>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</si>
  <si>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</si>
  <si>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</si>
  <si>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</si>
  <si>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</si>
  <si>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</si>
  <si>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</si>
  <si>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</si>
  <si>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</si>
  <si>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</si>
  <si>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</si>
  <si>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</si>
  <si>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</si>
  <si>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</si>
  <si>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</si>
  <si>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</si>
  <si>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</si>
  <si>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</si>
  <si>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</si>
  <si>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</si>
  <si>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</si>
  <si>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</si>
  <si>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</si>
  <si>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</si>
  <si>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</si>
  <si>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</si>
  <si>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</si>
  <si>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</si>
  <si>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</si>
  <si>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</si>
  <si>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</si>
  <si>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</si>
  <si>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</si>
  <si>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</si>
  <si>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</si>
  <si>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</si>
  <si>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</si>
  <si>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</si>
  <si>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</si>
  <si>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</si>
  <si>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</si>
  <si>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</si>
  <si>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</si>
  <si>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</si>
  <si>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</si>
  <si>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</si>
  <si>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</si>
  <si>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</si>
  <si>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</si>
  <si>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</si>
  <si>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</si>
  <si>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</si>
  <si>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</si>
  <si>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</si>
  <si>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</si>
  <si>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</si>
  <si>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</si>
  <si>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</si>
  <si>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</si>
  <si>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</si>
  <si>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</si>
  <si>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</si>
  <si>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</si>
  <si>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</si>
  <si>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</si>
  <si>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</si>
  <si>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</si>
  <si>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</si>
  <si>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</si>
  <si>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</si>
  <si>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</si>
  <si>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</si>
  <si>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</si>
  <si>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</si>
  <si>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</si>
  <si>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</si>
  <si>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</si>
  <si>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</si>
  <si>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</si>
  <si>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</si>
  <si>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</si>
  <si>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</si>
  <si>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</si>
  <si>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</si>
  <si>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</si>
  <si>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</si>
  <si>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</si>
  <si>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</si>
  <si>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</si>
  <si>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</si>
  <si>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</si>
  <si>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</si>
  <si>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</si>
  <si>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</si>
  <si>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</si>
  <si>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</si>
  <si>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</si>
  <si>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</si>
  <si>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</si>
  <si>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</si>
  <si>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</si>
  <si>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</si>
  <si>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</si>
  <si>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</si>
  <si>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</si>
  <si>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</si>
  <si>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</si>
  <si>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</si>
  <si>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</si>
  <si>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</si>
  <si>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</si>
  <si>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</si>
  <si>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</si>
  <si>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</si>
  <si>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</si>
  <si>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</si>
  <si>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</si>
  <si>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</si>
  <si>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</si>
  <si>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</si>
  <si>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</si>
  <si>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</si>
  <si>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</si>
  <si>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</si>
  <si>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</si>
  <si>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</si>
  <si>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</si>
  <si>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</si>
  <si>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</si>
  <si>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</si>
  <si>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</si>
  <si>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</si>
  <si>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</si>
  <si>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</si>
  <si>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</si>
  <si>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</si>
  <si>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</si>
  <si>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</si>
  <si>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</si>
  <si>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</si>
  <si>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</si>
  <si>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</si>
  <si>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</si>
  <si>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</si>
  <si>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</si>
  <si>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</si>
  <si>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</si>
  <si>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</si>
  <si>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</si>
  <si>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</si>
  <si>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</si>
  <si>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</si>
  <si>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</si>
  <si>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</si>
  <si>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</si>
  <si>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</si>
  <si>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</si>
  <si>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</si>
  <si>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</si>
  <si>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</si>
  <si>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</si>
  <si>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</si>
  <si>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</si>
  <si>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</si>
  <si>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</si>
  <si>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</si>
  <si>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</si>
  <si>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</si>
  <si>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</si>
  <si>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</si>
  <si>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</si>
  <si>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</si>
  <si>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</si>
  <si>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</si>
  <si>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</si>
  <si>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</si>
  <si>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</si>
  <si>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</si>
  <si>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</si>
  <si>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</si>
  <si>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</si>
  <si>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</si>
  <si>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</si>
  <si>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</si>
  <si>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</si>
  <si>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</si>
  <si>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</si>
  <si>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</si>
  <si>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</si>
  <si>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</si>
  <si>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</si>
  <si>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</si>
  <si>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</si>
  <si>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</si>
  <si>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</si>
  <si>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</si>
  <si>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</si>
  <si>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</si>
  <si>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</si>
  <si>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</si>
  <si>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</si>
  <si>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</si>
  <si>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</si>
  <si>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</si>
  <si>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</si>
  <si>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</si>
  <si>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</si>
  <si>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</si>
  <si>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</si>
  <si>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</si>
  <si>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</si>
  <si>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</si>
  <si>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</si>
  <si>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</si>
  <si>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</si>
  <si>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</si>
  <si>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</si>
  <si>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</si>
  <si>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</si>
  <si>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</si>
  <si>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</si>
  <si>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</si>
  <si>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</si>
  <si>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</si>
  <si>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</si>
  <si>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</si>
  <si>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</si>
  <si>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</si>
  <si>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</si>
  <si>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</si>
  <si>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</si>
  <si>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</si>
  <si>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</si>
  <si>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</si>
  <si>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</si>
  <si>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</si>
  <si>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</si>
  <si>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</si>
  <si>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</si>
  <si>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</si>
  <si>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</si>
  <si>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</si>
  <si>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</si>
  <si>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</si>
  <si>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</si>
  <si>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</si>
  <si>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</si>
  <si>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</si>
  <si>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</si>
  <si>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</si>
  <si>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</si>
  <si>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</si>
  <si>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</si>
  <si>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</si>
  <si>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</si>
  <si>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</si>
  <si>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</si>
  <si>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</si>
  <si>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</si>
  <si>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</si>
  <si>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</si>
  <si>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</si>
  <si>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</si>
  <si>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</si>
  <si>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</si>
  <si>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</si>
  <si>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</si>
  <si>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</si>
  <si>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</si>
  <si>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</si>
  <si>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</si>
  <si>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</si>
  <si>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</si>
  <si>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</si>
  <si>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</si>
  <si>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</si>
  <si>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</si>
  <si>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</si>
  <si>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</si>
  <si>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</si>
  <si>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</si>
  <si>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</si>
  <si>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</si>
  <si>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</si>
  <si>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</si>
  <si>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</si>
  <si>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</si>
  <si>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</si>
  <si>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</si>
  <si>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</si>
  <si>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</si>
  <si>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</si>
  <si>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</si>
  <si>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</si>
  <si>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</si>
  <si>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</si>
  <si>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</si>
  <si>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</si>
  <si>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</si>
  <si>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</si>
  <si>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</si>
  <si>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</si>
  <si>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</si>
  <si>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</si>
  <si>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</si>
  <si>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</si>
  <si>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</si>
  <si>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</si>
  <si>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</si>
  <si>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</si>
  <si>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</si>
  <si>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</si>
  <si>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</si>
  <si>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</si>
  <si>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</si>
  <si>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</si>
  <si>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</si>
  <si>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</si>
  <si>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</si>
  <si>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</si>
  <si>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</si>
  <si>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</si>
  <si>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</si>
  <si>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</si>
  <si>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</si>
  <si>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</si>
  <si>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</si>
  <si>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</si>
  <si>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</si>
  <si>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</si>
  <si>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</si>
  <si>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</si>
  <si>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</si>
  <si>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</si>
  <si>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</si>
  <si>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</si>
  <si>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</si>
  <si>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</si>
  <si>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</si>
  <si>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</si>
  <si>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</si>
  <si>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</si>
  <si>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</si>
  <si>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</si>
  <si>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</si>
  <si>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</si>
  <si>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</si>
  <si>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</si>
  <si>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</si>
  <si>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</si>
  <si>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</si>
  <si>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</si>
  <si>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</si>
  <si>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</si>
  <si>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</si>
  <si>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</si>
  <si>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</si>
  <si>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</si>
  <si>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</si>
  <si>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</si>
  <si>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</si>
  <si>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</si>
  <si>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</si>
  <si>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</si>
  <si>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</si>
  <si>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</si>
  <si>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</si>
  <si>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</si>
  <si>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</si>
  <si>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</si>
  <si>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</si>
  <si>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</si>
  <si>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</si>
  <si>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</si>
  <si>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</si>
  <si>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</si>
  <si>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</si>
  <si>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</si>
  <si>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</si>
  <si>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</si>
  <si>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</si>
  <si>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</si>
  <si>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</si>
  <si>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</si>
  <si>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</si>
  <si>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</si>
  <si>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</si>
  <si>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</si>
  <si>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</si>
  <si>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</si>
  <si>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</si>
  <si>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</si>
  <si>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</si>
  <si>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</si>
  <si>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</si>
  <si>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</si>
  <si>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</si>
  <si>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</si>
  <si>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</si>
  <si>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</si>
  <si>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</si>
  <si>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</si>
  <si>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</si>
  <si>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</si>
  <si>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</si>
  <si>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</si>
  <si>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</si>
  <si>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</si>
  <si>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</si>
  <si>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</si>
  <si>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</si>
  <si>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</si>
  <si>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</si>
  <si>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</si>
  <si>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</si>
  <si>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</si>
  <si>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</si>
  <si>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</si>
  <si>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</si>
  <si>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</si>
  <si>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</si>
  <si>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</si>
  <si>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</si>
  <si>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</si>
  <si>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</si>
  <si>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</si>
  <si>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</si>
  <si>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</si>
  <si>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</si>
  <si>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</si>
  <si>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</si>
  <si>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</si>
  <si>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</si>
  <si>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</si>
  <si>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</si>
  <si>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</si>
  <si>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</si>
  <si>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</si>
  <si>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</si>
  <si>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</si>
  <si>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</si>
  <si>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</si>
  <si>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</si>
  <si>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</si>
  <si>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</si>
  <si>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</si>
  <si>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</si>
  <si>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</si>
  <si>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</si>
  <si>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</si>
  <si>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</si>
  <si>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</si>
  <si>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</si>
  <si>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</si>
  <si>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</si>
  <si>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</si>
  <si>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</si>
  <si>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</si>
  <si>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</si>
  <si>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</si>
  <si>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</si>
  <si>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</si>
  <si>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</si>
  <si>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</si>
  <si>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</si>
  <si>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</si>
  <si>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</si>
  <si>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</si>
  <si>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</si>
  <si>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</si>
  <si>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</si>
  <si>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</si>
  <si>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</si>
  <si>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</si>
  <si>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</si>
  <si>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</si>
  <si>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</si>
  <si>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</si>
  <si>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</si>
  <si>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</si>
  <si>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</si>
  <si>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</si>
  <si>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</si>
  <si>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</si>
  <si>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</si>
  <si>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</si>
  <si>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</si>
  <si>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</si>
  <si>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</si>
  <si>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</si>
  <si>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</si>
  <si>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</si>
  <si>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</si>
  <si>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</si>
  <si>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</si>
  <si>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</si>
  <si>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</si>
  <si>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</si>
  <si>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</si>
  <si>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</si>
  <si>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</si>
  <si>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</si>
  <si>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</si>
  <si>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</si>
  <si>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</si>
  <si>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</si>
  <si>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</si>
  <si>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</si>
  <si>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</si>
  <si>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</si>
  <si>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</si>
  <si>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</si>
  <si>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</si>
  <si>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</si>
  <si>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</si>
  <si>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</si>
  <si>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</si>
  <si>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</si>
  <si>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</si>
  <si>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</si>
  <si>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</si>
  <si>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</si>
  <si>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</si>
  <si>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</si>
  <si>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</si>
  <si>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</si>
  <si>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</si>
  <si>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</si>
  <si>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</si>
  <si>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</si>
  <si>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</si>
  <si>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</si>
  <si>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</si>
  <si>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</si>
  <si>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</si>
  <si>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</si>
  <si>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</si>
  <si>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</si>
  <si>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</si>
  <si>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</si>
  <si>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</si>
  <si>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</si>
  <si>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</si>
  <si>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</si>
  <si>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</si>
  <si>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</si>
  <si>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</si>
  <si>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</si>
  <si>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</si>
  <si>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</si>
  <si>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</si>
  <si>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</si>
  <si>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</si>
  <si>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</si>
  <si>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</si>
  <si>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</si>
  <si>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</si>
  <si>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</si>
  <si>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</si>
  <si>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</si>
  <si>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</si>
  <si>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</si>
  <si>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</si>
  <si>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</si>
  <si>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</si>
  <si>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</si>
  <si>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</si>
  <si>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</si>
  <si>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</si>
  <si>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</si>
  <si>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</si>
  <si>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</si>
  <si>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</si>
  <si>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</si>
  <si>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</si>
  <si>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</si>
  <si>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</si>
  <si>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</si>
  <si>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</si>
  <si>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</si>
  <si>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</si>
  <si>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</si>
  <si>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</si>
  <si>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</si>
  <si>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</si>
  <si>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</si>
  <si>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</si>
  <si>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</si>
  <si>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</si>
  <si>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</si>
  <si>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</si>
  <si>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</si>
  <si>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</si>
  <si>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</si>
  <si>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</si>
  <si>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</si>
  <si>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</si>
  <si>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</si>
  <si>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</si>
  <si>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</si>
  <si>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</si>
  <si>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</si>
  <si>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</si>
  <si>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</si>
  <si>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</si>
  <si>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</si>
  <si>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</si>
  <si>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</si>
  <si>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</si>
  <si>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</si>
  <si>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</si>
  <si>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</si>
  <si>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</si>
  <si>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</si>
  <si>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</si>
  <si>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</si>
  <si>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</si>
  <si>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</si>
  <si>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</si>
  <si>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</si>
  <si>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</si>
  <si>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</si>
  <si>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</si>
  <si>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</si>
  <si>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</si>
  <si>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</si>
  <si>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</si>
  <si>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</si>
  <si>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</si>
  <si>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</si>
  <si>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</si>
  <si>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</si>
  <si>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</si>
  <si>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</si>
  <si>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</si>
  <si>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</si>
  <si>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</si>
  <si>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</si>
  <si>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</si>
  <si>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</si>
  <si>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</si>
  <si>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</si>
  <si>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</si>
  <si>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</si>
  <si>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</si>
  <si>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</si>
  <si>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</si>
  <si>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</si>
  <si>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</si>
  <si>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</si>
  <si>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</si>
  <si>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</si>
  <si>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</si>
  <si>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</si>
  <si>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</si>
  <si>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</si>
  <si>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</si>
  <si>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</si>
  <si>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</si>
  <si>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</si>
  <si>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</si>
  <si>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</si>
  <si>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</si>
  <si>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</si>
  <si>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</si>
  <si>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</si>
  <si>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</si>
  <si>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</si>
  <si>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</si>
  <si>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</si>
  <si>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</si>
  <si>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</si>
  <si>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</si>
  <si>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</si>
  <si>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</si>
  <si>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</si>
  <si>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</si>
  <si>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</si>
  <si>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</si>
  <si>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</si>
  <si>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</si>
  <si>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</si>
  <si>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</si>
  <si>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</si>
  <si>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</si>
  <si>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</si>
  <si>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</si>
  <si>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</si>
  <si>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</si>
  <si>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</si>
  <si>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</si>
  <si>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</si>
  <si>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</si>
  <si>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</si>
  <si>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</si>
  <si>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</si>
  <si>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</si>
  <si>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</si>
  <si>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</si>
  <si>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</si>
  <si>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</si>
  <si>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</si>
  <si>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</si>
  <si>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</si>
  <si>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</si>
  <si>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</si>
  <si>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</si>
  <si>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</si>
  <si>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</si>
  <si>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</si>
  <si>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</si>
  <si>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</si>
  <si>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</si>
  <si>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</si>
  <si>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</si>
  <si>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</si>
  <si>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</si>
  <si>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</si>
  <si>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</si>
  <si>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</si>
  <si>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</si>
  <si>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</si>
  <si>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</si>
  <si>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</si>
  <si>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</si>
  <si>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</si>
  <si>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</si>
  <si>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</si>
  <si>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</si>
  <si>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</si>
  <si>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</si>
  <si>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</si>
  <si>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</si>
  <si>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</si>
  <si>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</si>
  <si>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</si>
  <si>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</si>
  <si>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</si>
  <si>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</si>
  <si>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</si>
  <si>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</si>
  <si>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</si>
  <si>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</si>
  <si>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</si>
  <si>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</si>
  <si>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</si>
  <si>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</si>
  <si>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</si>
  <si>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</si>
  <si>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</si>
  <si>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</si>
  <si>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</si>
  <si>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</si>
  <si>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</si>
  <si>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</si>
  <si>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</si>
  <si>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</si>
  <si>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</si>
  <si>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</si>
  <si>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</si>
  <si>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</si>
  <si>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</si>
  <si>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</si>
  <si>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</si>
  <si>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</si>
  <si>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</si>
  <si>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</si>
  <si>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</si>
  <si>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</si>
  <si>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</si>
  <si>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</si>
  <si>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</si>
  <si>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</si>
  <si>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</si>
  <si>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</si>
  <si>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</si>
  <si>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</si>
  <si>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</si>
  <si>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</si>
  <si>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</si>
  <si>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</si>
  <si>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</si>
  <si>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</si>
  <si>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</si>
  <si>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</si>
  <si>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</si>
  <si>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</si>
  <si>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</si>
  <si>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</si>
  <si>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</si>
  <si>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</si>
  <si>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</si>
  <si>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</si>
  <si>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</si>
  <si>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</si>
  <si>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</si>
  <si>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</si>
  <si>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</si>
  <si>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</si>
  <si>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</si>
  <si>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</si>
  <si>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</si>
  <si>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</si>
  <si>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</si>
  <si>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</si>
  <si>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</si>
  <si>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</si>
  <si>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</si>
  <si>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</si>
  <si>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</si>
  <si>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</si>
  <si>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</si>
  <si>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</si>
  <si>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</si>
  <si>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</si>
  <si>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</si>
  <si>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</si>
  <si>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</si>
  <si>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</si>
  <si>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</si>
  <si>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</si>
  <si>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</si>
  <si>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</si>
  <si>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</si>
  <si>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</si>
  <si>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</si>
  <si>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</si>
  <si>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</si>
  <si>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</si>
  <si>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</si>
  <si>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</si>
  <si>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</si>
  <si>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</si>
  <si>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</si>
  <si>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</si>
  <si>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</si>
  <si>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</si>
  <si>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</si>
  <si>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</si>
  <si>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</si>
  <si>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</si>
  <si>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</si>
  <si>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</si>
  <si>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</si>
  <si>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</si>
  <si>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</si>
  <si>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</si>
  <si>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</si>
  <si>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</si>
  <si>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</si>
  <si>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</si>
  <si>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</si>
  <si>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</si>
  <si>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</si>
  <si>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</si>
  <si>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</si>
  <si>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</si>
  <si>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</si>
  <si>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</si>
  <si>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</si>
  <si>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</si>
  <si>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</si>
  <si>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</si>
  <si>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</si>
  <si>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</si>
  <si>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</si>
  <si>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</si>
  <si>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</si>
  <si>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</si>
  <si>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</si>
  <si>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</si>
  <si>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</si>
  <si>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</si>
  <si>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</si>
  <si>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</si>
  <si>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</si>
  <si>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</si>
  <si>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</si>
  <si>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</si>
  <si>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</si>
  <si>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</si>
  <si>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</si>
  <si>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</si>
  <si>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</si>
  <si>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</si>
  <si>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</si>
  <si>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</si>
  <si>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</si>
  <si>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</si>
  <si>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</si>
  <si>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</si>
  <si>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</si>
  <si>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</si>
  <si>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</si>
  <si>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</si>
  <si>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</si>
  <si>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</si>
  <si>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</si>
  <si>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</si>
  <si>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</si>
  <si>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</si>
  <si>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</si>
  <si>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</si>
  <si>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</si>
  <si>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</si>
  <si>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</si>
  <si>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</si>
  <si>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</si>
  <si>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</si>
  <si>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</si>
  <si>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</si>
  <si>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</si>
  <si>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</si>
  <si>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</si>
  <si>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</si>
  <si>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</si>
  <si>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</si>
  <si>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</si>
  <si>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</si>
  <si>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</si>
  <si>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</si>
  <si>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</si>
  <si>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</si>
  <si>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</si>
  <si>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</si>
  <si>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</si>
  <si>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</si>
  <si>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</si>
  <si>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</si>
  <si>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</si>
  <si>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</si>
  <si>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</si>
  <si>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</si>
  <si>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</si>
  <si>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</si>
  <si>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</si>
  <si>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</si>
  <si>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</si>
  <si>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</si>
  <si>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</si>
  <si>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</si>
  <si>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</si>
  <si>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</si>
  <si>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</si>
  <si>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</si>
  <si>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</si>
  <si>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</si>
  <si>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</si>
  <si>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</si>
  <si>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</si>
  <si>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</si>
  <si>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</si>
  <si>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</si>
  <si>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</si>
  <si>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</si>
  <si>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</si>
  <si>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</si>
  <si>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</si>
  <si>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</si>
  <si>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</si>
  <si>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</si>
  <si>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</si>
  <si>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</si>
  <si>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</si>
  <si>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</si>
  <si>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</si>
  <si>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</si>
  <si>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</si>
  <si>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</si>
  <si>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</si>
  <si>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</si>
  <si>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</si>
  <si>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</si>
  <si>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</si>
  <si>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</si>
  <si>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</si>
  <si>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</si>
  <si>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</si>
  <si>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</si>
  <si>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</si>
  <si>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</si>
  <si>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</si>
  <si>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</si>
  <si>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</si>
  <si>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</si>
  <si>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</si>
  <si>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</si>
  <si>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</si>
  <si>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</si>
  <si>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</si>
  <si>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</si>
  <si>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</si>
  <si>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</si>
  <si>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</si>
  <si>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</si>
  <si>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</si>
  <si>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</si>
  <si>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</si>
  <si>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</si>
  <si>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</si>
  <si>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</si>
  <si>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</si>
  <si>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</si>
  <si>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</si>
  <si>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</si>
  <si>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</si>
  <si>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</si>
  <si>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</si>
  <si>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</si>
  <si>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</si>
  <si>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</si>
  <si>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</si>
  <si>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</si>
  <si>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</si>
  <si>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</si>
  <si>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</si>
  <si>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</si>
  <si>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</si>
  <si>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</si>
  <si>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</si>
  <si>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</si>
  <si>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</si>
  <si>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</si>
  <si>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</si>
  <si>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</si>
  <si>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</si>
  <si>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</si>
  <si>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</si>
  <si>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</si>
  <si>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</si>
  <si>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</si>
  <si>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</si>
  <si>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</si>
  <si>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</si>
  <si>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</si>
  <si>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</si>
  <si>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</si>
  <si>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</si>
  <si>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</si>
  <si>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</si>
  <si>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</si>
  <si>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</si>
  <si>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</si>
  <si>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</si>
  <si>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</si>
  <si>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</si>
  <si>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</si>
  <si>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</si>
  <si>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</si>
  <si>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</si>
  <si>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</si>
  <si>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</si>
  <si>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</si>
  <si>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</si>
  <si>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</si>
  <si>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</si>
  <si>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</si>
  <si>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</si>
  <si>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</si>
  <si>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</si>
  <si>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</si>
  <si>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</si>
  <si>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</si>
  <si>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</si>
  <si>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</si>
  <si>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</si>
  <si>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</si>
  <si>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</si>
  <si>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</si>
  <si>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</si>
  <si>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</si>
  <si>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</si>
  <si>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</si>
  <si>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</si>
  <si>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</si>
  <si>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</si>
  <si>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</si>
  <si>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</si>
  <si>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</si>
  <si>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</si>
  <si>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</si>
  <si>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</si>
  <si>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</si>
  <si>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</si>
  <si>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</si>
  <si>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</si>
  <si>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</si>
  <si>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</si>
  <si>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</si>
  <si>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</si>
  <si>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</si>
  <si>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</si>
  <si>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</si>
  <si>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</si>
  <si>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</si>
  <si>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</si>
  <si>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</si>
  <si>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</si>
  <si>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</si>
  <si>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</si>
  <si>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</si>
  <si>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</si>
  <si>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</si>
  <si>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</si>
  <si>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</si>
  <si>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</si>
  <si>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</si>
  <si>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</si>
  <si>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</si>
  <si>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</si>
  <si>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</si>
  <si>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</si>
  <si>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</si>
  <si>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</si>
  <si>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</si>
  <si>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</si>
  <si>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</si>
  <si>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</si>
  <si>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</si>
  <si>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</si>
  <si>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</si>
  <si>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</si>
  <si>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</si>
  <si>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</si>
  <si>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</si>
  <si>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</si>
  <si>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</si>
  <si>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</si>
  <si>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</si>
  <si>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</si>
  <si>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</si>
  <si>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</si>
  <si>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</si>
  <si>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</si>
  <si>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</si>
  <si>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</si>
  <si>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</si>
  <si>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</si>
  <si>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</si>
  <si>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</si>
  <si>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</si>
  <si>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</si>
  <si>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</si>
  <si>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</si>
  <si>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</si>
  <si>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</si>
  <si>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</si>
  <si>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</si>
  <si>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</si>
  <si>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</si>
  <si>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</si>
  <si>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</si>
  <si>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</si>
  <si>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</si>
  <si>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</si>
  <si>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</si>
  <si>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</si>
  <si>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</si>
  <si>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</si>
  <si>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</si>
  <si>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</si>
  <si>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</si>
  <si>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</si>
  <si>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</si>
  <si>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</si>
  <si>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</si>
  <si>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</si>
  <si>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</si>
  <si>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</si>
  <si>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</si>
  <si>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</si>
  <si>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</si>
  <si>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</si>
  <si>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</si>
  <si>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</si>
  <si>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</si>
  <si>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</si>
  <si>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</si>
  <si>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</si>
  <si>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</si>
  <si>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</si>
  <si>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</si>
  <si>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</si>
  <si>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</si>
  <si>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</si>
  <si>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</si>
  <si>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</si>
  <si>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</si>
  <si>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</si>
  <si>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</si>
  <si>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</si>
  <si>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</si>
  <si>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</si>
  <si>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</si>
  <si>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</si>
  <si>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</si>
  <si>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</si>
  <si>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</si>
  <si>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</si>
  <si>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</si>
  <si>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</si>
  <si>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</si>
  <si>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</si>
  <si>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</si>
  <si>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</si>
  <si>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</si>
  <si>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</si>
  <si>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</si>
  <si>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</si>
  <si>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</si>
  <si>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</si>
  <si>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</si>
  <si>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</si>
  <si>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</si>
  <si>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</si>
  <si>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</si>
  <si>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</si>
  <si>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</si>
  <si>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</si>
  <si>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</si>
  <si>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</si>
  <si>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</si>
  <si>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</si>
  <si>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</si>
  <si>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</si>
  <si>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</si>
  <si>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</si>
  <si>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</si>
  <si>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</si>
  <si>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</si>
  <si>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</si>
  <si>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</si>
  <si>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</si>
  <si>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</si>
  <si>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</si>
  <si>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</si>
  <si>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</si>
  <si>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</si>
  <si>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</si>
  <si>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</si>
  <si>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</si>
  <si>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</si>
  <si>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</si>
  <si>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</si>
  <si>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</si>
  <si>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</si>
  <si>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</si>
  <si>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</si>
  <si>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</si>
  <si>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</si>
  <si>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</si>
  <si>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</si>
  <si>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</si>
  <si>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</si>
  <si>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</si>
  <si>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</si>
  <si>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</si>
  <si>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</si>
  <si>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</si>
  <si>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</si>
  <si>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</si>
  <si>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</si>
  <si>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</si>
  <si>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</si>
  <si>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</si>
  <si>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</si>
  <si>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</si>
  <si>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</si>
  <si>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</si>
  <si>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</si>
  <si>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</si>
  <si>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</si>
  <si>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</si>
  <si>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</si>
  <si>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</si>
  <si>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</si>
  <si>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</si>
  <si>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</si>
  <si>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</si>
  <si>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</si>
  <si>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</si>
  <si>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</si>
  <si>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</si>
  <si>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</si>
  <si>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</si>
  <si>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</si>
  <si>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</si>
  <si>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</si>
  <si>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</si>
  <si>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</si>
  <si>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</si>
  <si>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</si>
  <si>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</si>
  <si>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</si>
  <si>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</si>
  <si>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</si>
  <si>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</si>
  <si>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</si>
  <si>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</si>
  <si>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</si>
  <si>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</si>
  <si>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</si>
  <si>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</si>
  <si>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</si>
  <si>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</si>
  <si>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</si>
  <si>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</si>
  <si>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</si>
  <si>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</si>
  <si>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</si>
  <si>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</si>
  <si>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</si>
  <si>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</si>
  <si>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</si>
  <si>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</si>
  <si>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</si>
  <si>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</si>
  <si>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</si>
  <si>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</si>
  <si>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</si>
  <si>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</si>
  <si>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</si>
  <si>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</si>
  <si>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</si>
  <si>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</si>
  <si>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</si>
  <si>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</si>
  <si>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</si>
  <si>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</si>
  <si>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</si>
  <si>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</si>
  <si>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</si>
  <si>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</si>
  <si>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</si>
  <si>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</si>
  <si>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</si>
  <si>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</si>
  <si>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</si>
  <si>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</si>
  <si>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</si>
  <si>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</si>
  <si>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</si>
  <si>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</si>
  <si>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</si>
  <si>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</si>
  <si>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</si>
  <si>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</si>
  <si>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</si>
  <si>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</si>
  <si>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</si>
  <si>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</si>
  <si>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</si>
  <si>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</si>
  <si>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</si>
  <si>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</si>
  <si>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</si>
  <si>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</si>
  <si>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</si>
  <si>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</si>
  <si>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</si>
  <si>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</si>
  <si>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</si>
  <si>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</si>
  <si>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</si>
  <si>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</si>
  <si>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</si>
  <si>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</si>
  <si>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</si>
  <si>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</si>
  <si>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</si>
  <si>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</si>
  <si>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</si>
  <si>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</si>
  <si>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</si>
  <si>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</si>
  <si>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</si>
  <si>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</si>
  <si>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</si>
  <si>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</si>
  <si>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</si>
  <si>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</si>
  <si>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</si>
  <si>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</si>
  <si>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</si>
  <si>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</si>
  <si>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</si>
  <si>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</si>
  <si>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</si>
  <si>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</si>
  <si>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</si>
  <si>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</si>
  <si>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</si>
  <si>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</si>
  <si>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</si>
  <si>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</si>
  <si>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</si>
  <si>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</si>
  <si>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</si>
  <si>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</si>
  <si>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</si>
  <si>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</si>
  <si>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</si>
  <si>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</si>
  <si>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</si>
  <si>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</si>
  <si>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</si>
  <si>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</si>
  <si>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</si>
  <si>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</si>
  <si>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</si>
  <si>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</si>
  <si>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</si>
  <si>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</si>
  <si>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</si>
  <si>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</si>
  <si>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</si>
  <si>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</si>
  <si>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</si>
  <si>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</si>
  <si>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</si>
  <si>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</si>
  <si>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</si>
  <si>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</si>
  <si>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</si>
  <si>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</si>
  <si>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</si>
  <si>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</si>
  <si>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</si>
  <si>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</si>
  <si>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</si>
  <si>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</si>
  <si>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</si>
  <si>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</si>
  <si>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</si>
  <si>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</si>
  <si>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</si>
  <si>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</si>
  <si>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</si>
  <si>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</si>
  <si>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</si>
  <si>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</si>
  <si>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</si>
  <si>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</si>
  <si>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</si>
  <si>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</si>
  <si>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</si>
  <si>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</si>
  <si>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</si>
  <si>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</si>
  <si>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</si>
  <si>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</si>
  <si>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</si>
  <si>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</si>
  <si>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</si>
  <si>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</si>
  <si>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</si>
  <si>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</si>
  <si>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</si>
  <si>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</si>
  <si>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</si>
  <si>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</si>
  <si>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</si>
  <si>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</si>
  <si>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</si>
  <si>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</si>
  <si>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</si>
  <si>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</si>
  <si>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</si>
  <si>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</si>
  <si>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</si>
  <si>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</si>
  <si>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</si>
  <si>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</si>
  <si>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</si>
  <si>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</si>
  <si>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</si>
  <si>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</si>
  <si>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</si>
  <si>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</si>
  <si>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</si>
  <si>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</si>
  <si>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</si>
  <si>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</si>
  <si>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</si>
  <si>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</si>
  <si>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</si>
  <si>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</si>
  <si>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</si>
  <si>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</si>
  <si>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</si>
  <si>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</si>
  <si>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</si>
  <si>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</si>
  <si>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</si>
  <si>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</si>
  <si>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</si>
  <si>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</si>
  <si>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</si>
  <si>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</si>
  <si>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</si>
  <si>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</si>
  <si>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</si>
  <si>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</si>
  <si>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</si>
  <si>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</si>
  <si>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</si>
  <si>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</si>
  <si>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</si>
  <si>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</si>
  <si>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</si>
  <si>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</si>
  <si>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</si>
  <si>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</si>
  <si>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</si>
  <si>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</si>
  <si>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</si>
  <si>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</si>
  <si>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</si>
  <si>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</si>
  <si>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</si>
  <si>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</si>
  <si>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</si>
  <si>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</si>
  <si>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</si>
  <si>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</si>
  <si>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</si>
  <si>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</si>
  <si>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</si>
  <si>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</si>
  <si>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</si>
  <si>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</si>
  <si>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</si>
  <si>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</si>
  <si>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</si>
  <si>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</si>
  <si>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</si>
  <si>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</si>
  <si>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</si>
  <si>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</si>
  <si>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</si>
  <si>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</si>
  <si>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</si>
  <si>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</si>
  <si>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</si>
  <si>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</si>
  <si>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</si>
  <si>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</si>
  <si>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</si>
  <si>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</si>
  <si>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</si>
  <si>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</si>
  <si>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</si>
  <si>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</si>
  <si>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</si>
  <si>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</si>
  <si>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</si>
  <si>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</si>
  <si>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</si>
  <si>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</si>
  <si>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</si>
  <si>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</si>
  <si>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</si>
  <si>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</si>
  <si>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</si>
  <si>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</si>
  <si>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</si>
  <si>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</si>
  <si>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</si>
  <si>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</si>
  <si>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</si>
  <si>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</si>
  <si>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</si>
  <si>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</si>
  <si>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</si>
  <si>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</si>
  <si>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</si>
  <si>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</si>
  <si>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</si>
  <si>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</si>
  <si>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</si>
  <si>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</si>
  <si>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</si>
  <si>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</si>
  <si>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</si>
  <si>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</si>
  <si>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</si>
  <si>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</si>
  <si>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</si>
  <si>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</si>
  <si>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</si>
  <si>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</si>
  <si>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</si>
  <si>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</si>
  <si>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</si>
  <si>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</si>
  <si>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</si>
  <si>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</si>
  <si>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</si>
  <si>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</si>
  <si>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</si>
  <si>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</si>
  <si>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</si>
  <si>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</si>
  <si>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</si>
  <si>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</si>
  <si>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</si>
  <si>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</si>
  <si>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</si>
  <si>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</si>
  <si>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</si>
  <si>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</si>
  <si>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</si>
  <si>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</si>
  <si>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</si>
  <si>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</si>
  <si>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</si>
  <si>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</si>
  <si>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</si>
  <si>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</si>
  <si>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</si>
  <si>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</si>
  <si>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</si>
  <si>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</si>
  <si>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</si>
  <si>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</si>
  <si>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</si>
  <si>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</si>
  <si>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</si>
  <si>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</si>
  <si>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</si>
  <si>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</si>
  <si>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</si>
  <si>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</si>
  <si>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</si>
  <si>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</si>
  <si>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</si>
  <si>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</si>
  <si>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</si>
  <si>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</si>
  <si>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</si>
  <si>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</si>
  <si>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</si>
  <si>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</si>
  <si>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</si>
  <si>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</si>
  <si>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</si>
  <si>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</si>
  <si>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</si>
  <si>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</si>
  <si>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</si>
  <si>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</si>
  <si>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</si>
  <si>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</si>
  <si>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</si>
  <si>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</si>
  <si>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</si>
  <si>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</si>
  <si>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</si>
  <si>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</si>
  <si>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</si>
  <si>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</si>
  <si>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</si>
  <si>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</si>
  <si>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</si>
  <si>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</si>
  <si>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</si>
  <si>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</si>
  <si>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</si>
  <si>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</si>
  <si>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</si>
  <si>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</si>
  <si>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</si>
  <si>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</si>
  <si>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</si>
  <si>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</si>
  <si>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</si>
  <si>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</si>
  <si>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</si>
  <si>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</si>
  <si>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</si>
  <si>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</si>
  <si>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</si>
  <si>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</si>
  <si>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</si>
  <si>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</si>
  <si>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</si>
  <si>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</si>
  <si>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</si>
  <si>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</si>
  <si>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</si>
  <si>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</si>
  <si>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</si>
  <si>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</si>
  <si>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</si>
  <si>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</si>
  <si>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</si>
  <si>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</si>
  <si>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</si>
  <si>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</si>
  <si>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</si>
  <si>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</si>
  <si>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</si>
  <si>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</si>
  <si>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</si>
  <si>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</si>
  <si>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</si>
  <si>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</si>
  <si>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</si>
  <si>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</si>
  <si>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</si>
  <si>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</si>
  <si>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</si>
  <si>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</si>
  <si>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</si>
  <si>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</si>
  <si>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</si>
  <si>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</si>
  <si>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</si>
  <si>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</si>
  <si>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</si>
  <si>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</si>
  <si>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</si>
  <si>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</si>
  <si>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</si>
  <si>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</si>
  <si>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</si>
  <si>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</si>
  <si>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</si>
  <si>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</si>
  <si>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</si>
  <si>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</si>
  <si>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</si>
  <si>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</si>
  <si>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</si>
  <si>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</si>
  <si>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</si>
  <si>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</si>
  <si>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</si>
  <si>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</si>
  <si>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</si>
  <si>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</si>
  <si>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</si>
  <si>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</si>
  <si>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</si>
  <si>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</si>
  <si>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</si>
  <si>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</si>
  <si>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</si>
  <si>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</si>
  <si>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</si>
  <si>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</si>
  <si>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</si>
  <si>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</si>
  <si>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</si>
  <si>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</si>
  <si>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</si>
  <si>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</si>
  <si>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</si>
  <si>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</si>
  <si>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</si>
  <si>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</si>
  <si>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</si>
  <si>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</si>
  <si>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</si>
  <si>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</si>
  <si>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</si>
  <si>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</si>
  <si>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</si>
  <si>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</si>
  <si>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</si>
  <si>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</si>
  <si>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</si>
  <si>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</si>
  <si>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</si>
  <si>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</si>
  <si>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</si>
  <si>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</si>
  <si>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</si>
  <si>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</si>
  <si>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</si>
  <si>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</si>
  <si>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</si>
  <si>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</si>
  <si>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</si>
  <si>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</si>
  <si>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</si>
  <si>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</si>
  <si>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</si>
  <si>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</si>
  <si>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</si>
  <si>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</si>
  <si>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</si>
  <si>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</si>
  <si>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</si>
  <si>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</si>
  <si>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</si>
  <si>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</si>
  <si>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</si>
  <si>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</si>
  <si>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</si>
  <si>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</si>
  <si>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</si>
  <si>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</si>
  <si>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</si>
  <si>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</si>
  <si>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</si>
  <si>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</si>
  <si>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</si>
  <si>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</si>
  <si>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</si>
  <si>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</si>
  <si>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</si>
  <si>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</si>
  <si>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</si>
  <si>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</si>
  <si>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</si>
  <si>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</si>
  <si>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</si>
  <si>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</si>
  <si>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</si>
  <si>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</si>
  <si>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</si>
  <si>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</si>
  <si>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</si>
  <si>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</si>
  <si>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</si>
  <si>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</si>
  <si>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</si>
  <si>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</si>
  <si>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</si>
  <si>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</si>
  <si>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</si>
  <si>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</si>
  <si>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</si>
  <si>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</si>
  <si>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</si>
  <si>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</si>
  <si>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</si>
  <si>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</si>
  <si>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</si>
  <si>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</si>
  <si>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</si>
  <si>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</si>
  <si>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</si>
  <si>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</si>
  <si>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</si>
  <si>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</si>
  <si>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</si>
  <si>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</si>
  <si>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</si>
  <si>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</si>
  <si>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</si>
  <si>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</si>
  <si>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</si>
  <si>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</si>
  <si>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</si>
  <si>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</si>
  <si>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</si>
  <si>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</si>
  <si>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</si>
  <si>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</si>
  <si>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</si>
  <si>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</si>
  <si>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</si>
  <si>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</si>
  <si>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</si>
  <si>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</si>
  <si>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</si>
  <si>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</si>
  <si>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</si>
  <si>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</si>
  <si>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</si>
  <si>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</si>
  <si>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</si>
  <si>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</si>
  <si>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</si>
  <si>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</si>
  <si>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</si>
  <si>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</si>
  <si>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</si>
  <si>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</si>
  <si>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</si>
  <si>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</si>
  <si>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</si>
  <si>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</si>
  <si>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</si>
  <si>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</si>
  <si>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</si>
  <si>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</si>
  <si>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</si>
  <si>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</si>
  <si>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</si>
  <si>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</si>
  <si>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</si>
  <si>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</si>
  <si>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</si>
  <si>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</si>
  <si>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</si>
  <si>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</si>
  <si>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</si>
  <si>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</si>
  <si>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</si>
  <si>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</si>
  <si>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</si>
  <si>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</si>
  <si>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</si>
  <si>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</si>
  <si>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</si>
  <si>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</si>
  <si>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</si>
  <si>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</si>
  <si>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</si>
  <si>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</si>
  <si>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</si>
  <si>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</si>
  <si>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</si>
  <si>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</si>
  <si>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</si>
  <si>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</si>
  <si>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</si>
  <si>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</si>
  <si>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</si>
  <si>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</si>
  <si>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</si>
  <si>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</si>
  <si>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</si>
  <si>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</si>
  <si>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</si>
  <si>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</si>
  <si>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</si>
  <si>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</si>
  <si>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</si>
  <si>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</si>
  <si>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</si>
  <si>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</si>
  <si>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</si>
  <si>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</si>
  <si>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</si>
  <si>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</si>
  <si>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</si>
  <si>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</si>
  <si>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</si>
  <si>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</si>
  <si>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</si>
  <si>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</si>
  <si>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</si>
  <si>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</si>
  <si>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</si>
  <si>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</si>
  <si>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</si>
  <si>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</si>
  <si>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</si>
  <si>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</si>
  <si>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</si>
  <si>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</si>
  <si>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</si>
  <si>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</si>
  <si>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</si>
  <si>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</si>
  <si>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</si>
  <si>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</si>
  <si>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</si>
  <si>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</si>
  <si>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</si>
  <si>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</si>
  <si>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</si>
  <si>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</si>
  <si>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</si>
  <si>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</si>
  <si>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</si>
  <si>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</si>
  <si>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</si>
  <si>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</si>
  <si>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</si>
  <si>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</si>
  <si>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</si>
  <si>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</si>
  <si>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</si>
  <si>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</si>
  <si>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</si>
  <si>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</si>
  <si>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</si>
  <si>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</si>
  <si>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</si>
  <si>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</si>
  <si>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</si>
  <si>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</si>
  <si>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</si>
  <si>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</si>
  <si>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</si>
  <si>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</si>
  <si>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</si>
  <si>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</si>
  <si>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</si>
  <si>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</si>
  <si>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</si>
  <si>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</si>
  <si>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</si>
  <si>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</si>
  <si>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</si>
  <si>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</si>
  <si>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</si>
  <si>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</si>
  <si>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</si>
  <si>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</si>
  <si>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</si>
  <si>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</si>
  <si>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</si>
  <si>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</si>
  <si>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</si>
  <si>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</si>
  <si>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</si>
  <si>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</si>
  <si>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</si>
  <si>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</si>
  <si>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</si>
  <si>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</si>
  <si>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</si>
  <si>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</si>
  <si>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</si>
  <si>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</si>
  <si>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</si>
  <si>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</si>
  <si>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</si>
  <si>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</si>
  <si>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</si>
  <si>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</si>
  <si>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</si>
  <si>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</si>
  <si>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</si>
  <si>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</si>
  <si>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</si>
  <si>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</si>
  <si>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</si>
  <si>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</si>
  <si>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</si>
  <si>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</si>
  <si>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</si>
  <si>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</si>
  <si>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</si>
  <si>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</si>
  <si>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</si>
  <si>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</si>
  <si>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</si>
  <si>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</si>
  <si>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</si>
  <si>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</si>
  <si>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</si>
  <si>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</si>
  <si>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</si>
  <si>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</si>
  <si>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</si>
  <si>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</si>
  <si>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</si>
  <si>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</si>
  <si>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</si>
  <si>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</si>
  <si>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</si>
  <si>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</si>
  <si>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</si>
  <si>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</si>
  <si>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</si>
  <si>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</si>
  <si>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</si>
  <si>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</si>
  <si>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</si>
  <si>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</si>
  <si>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</si>
  <si>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</si>
  <si>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</si>
  <si>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</si>
  <si>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</si>
  <si>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</si>
  <si>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</si>
  <si>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</si>
  <si>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</si>
  <si>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</si>
  <si>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</si>
  <si>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</si>
  <si>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</si>
  <si>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</si>
  <si>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</si>
  <si>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</si>
  <si>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</si>
  <si>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</si>
  <si>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</si>
  <si>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</si>
  <si>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</si>
  <si>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</si>
  <si>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</si>
  <si>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</si>
  <si>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</si>
  <si>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</si>
  <si>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</si>
  <si>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</si>
  <si>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</si>
  <si>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</si>
  <si>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</si>
  <si>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</si>
  <si>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</si>
  <si>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</si>
  <si>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</si>
  <si>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</si>
  <si>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</si>
  <si>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</si>
  <si>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</si>
  <si>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</si>
  <si>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</si>
  <si>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</si>
  <si>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</si>
  <si>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</si>
  <si>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</si>
  <si>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</si>
  <si>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</si>
  <si>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</si>
  <si>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</si>
  <si>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</si>
  <si>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</si>
  <si>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</si>
  <si>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</si>
  <si>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</si>
  <si>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</si>
  <si>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</si>
  <si>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</si>
  <si>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</si>
  <si>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</si>
  <si>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</si>
  <si>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</si>
  <si>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</si>
  <si>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</si>
  <si>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</si>
  <si>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</si>
  <si>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</si>
  <si>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</si>
  <si>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</si>
  <si>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</si>
  <si>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</si>
  <si>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</si>
  <si>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</si>
  <si>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</si>
  <si>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</si>
  <si>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</si>
  <si>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</si>
  <si>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</si>
  <si>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</si>
  <si>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</si>
  <si>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</si>
  <si>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</si>
  <si>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</si>
  <si>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</si>
  <si>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</si>
  <si>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</si>
  <si>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</si>
  <si>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</si>
  <si>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</si>
  <si>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</si>
  <si>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</si>
  <si>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</si>
  <si>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</si>
  <si>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</si>
  <si>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</si>
  <si>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</si>
  <si>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</si>
  <si>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</si>
  <si>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</si>
  <si>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</si>
  <si>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</si>
  <si>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</si>
  <si>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</si>
  <si>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</si>
  <si>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</si>
  <si>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</si>
  <si>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</si>
  <si>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</si>
  <si>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</si>
  <si>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</si>
  <si>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</si>
  <si>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</si>
  <si>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</si>
  <si>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</si>
  <si>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</si>
  <si>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</si>
  <si>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</si>
  <si>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</si>
  <si>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</si>
  <si>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</si>
  <si>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</si>
  <si>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</si>
  <si>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</si>
  <si>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</si>
  <si>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</si>
  <si>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</si>
  <si>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</si>
  <si>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</si>
  <si>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</si>
  <si>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</si>
  <si>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</si>
  <si>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</si>
  <si>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</si>
  <si>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</si>
  <si>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</si>
  <si>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</si>
  <si>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</si>
  <si>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</si>
  <si>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</si>
  <si>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</si>
  <si>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</si>
  <si>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</si>
  <si>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</si>
  <si>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</si>
  <si>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</si>
  <si>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</si>
  <si>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</si>
  <si>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</si>
  <si>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</si>
  <si>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</si>
  <si>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</si>
  <si>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</si>
  <si>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</si>
  <si>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</si>
  <si>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</si>
  <si>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</si>
  <si>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</si>
  <si>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</si>
  <si>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</si>
  <si>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</si>
  <si>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</si>
  <si>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</si>
  <si>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</si>
  <si>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</si>
  <si>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</si>
  <si>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</si>
  <si>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</si>
  <si>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</si>
  <si>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</si>
  <si>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</si>
  <si>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</si>
  <si>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</si>
  <si>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</si>
  <si>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</si>
  <si>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</si>
  <si>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</si>
  <si>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</si>
  <si>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</si>
  <si>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</si>
  <si>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</si>
  <si>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</si>
  <si>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</si>
  <si>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</si>
  <si>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</si>
  <si>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</si>
  <si>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</si>
  <si>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</si>
  <si>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</si>
  <si>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</si>
  <si>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</si>
  <si>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</si>
  <si>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</si>
  <si>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</si>
  <si>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</si>
  <si>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</si>
  <si>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</si>
  <si>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</si>
  <si>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</si>
  <si>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</si>
  <si>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</si>
  <si>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</si>
  <si>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</si>
  <si>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</si>
  <si>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</si>
  <si>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</si>
  <si>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</si>
  <si>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</si>
  <si>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</si>
  <si>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</si>
  <si>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</si>
  <si>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</si>
  <si>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</si>
  <si>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</si>
  <si>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</si>
  <si>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</si>
  <si>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</si>
  <si>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</si>
  <si>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</si>
  <si>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</si>
  <si>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</si>
  <si>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</si>
  <si>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</si>
  <si>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</si>
  <si>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</si>
  <si>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</si>
  <si>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</si>
  <si>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</si>
  <si>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</si>
  <si>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</si>
  <si>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</si>
  <si>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</si>
  <si>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</si>
  <si>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</si>
  <si>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</si>
  <si>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</si>
  <si>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</si>
  <si>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</si>
  <si>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</si>
  <si>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</si>
  <si>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</si>
  <si>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</si>
  <si>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</si>
  <si>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</si>
  <si>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</si>
  <si>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</si>
  <si>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</si>
  <si>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</si>
  <si>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</si>
  <si>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</si>
  <si>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</si>
  <si>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</si>
  <si>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</si>
  <si>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</si>
  <si>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</si>
  <si>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</si>
  <si>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</si>
  <si>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</si>
  <si>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</si>
  <si>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</si>
  <si>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</si>
  <si>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</si>
  <si>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</si>
  <si>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</si>
  <si>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</si>
  <si>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</si>
  <si>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</si>
  <si>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</si>
  <si>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</si>
  <si>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</si>
  <si>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</si>
  <si>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</si>
  <si>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</si>
  <si>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</si>
  <si>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</si>
  <si>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</si>
  <si>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</si>
  <si>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</si>
  <si>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</si>
  <si>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</si>
  <si>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</si>
  <si>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</si>
  <si>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</si>
  <si>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</si>
  <si>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</si>
  <si>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</si>
  <si>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</si>
  <si>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</si>
  <si>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</si>
  <si>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</si>
  <si>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</si>
  <si>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</si>
  <si>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</si>
  <si>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</si>
  <si>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</si>
  <si>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</si>
  <si>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</si>
  <si>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</si>
  <si>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</si>
  <si>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</si>
  <si>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</si>
  <si>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</si>
  <si>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</si>
  <si>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</si>
  <si>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</si>
  <si>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</si>
  <si>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</si>
  <si>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</si>
  <si>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</si>
  <si>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</si>
  <si>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</si>
  <si>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</si>
  <si>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</si>
  <si>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</si>
  <si>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</si>
  <si>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</si>
  <si>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</si>
  <si>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</si>
  <si>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</si>
  <si>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</si>
  <si>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</si>
  <si>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</si>
  <si>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</si>
  <si>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</si>
  <si>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</si>
  <si>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</si>
  <si>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</si>
  <si>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</si>
  <si>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</si>
  <si>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</si>
  <si>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</si>
  <si>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</si>
  <si>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</si>
  <si>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</si>
  <si>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</si>
  <si>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</si>
  <si>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</si>
  <si>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</si>
  <si>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</si>
  <si>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</si>
  <si>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</si>
  <si>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</si>
  <si>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</si>
  <si>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</si>
  <si>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</si>
  <si>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</si>
  <si>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</si>
  <si>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</si>
  <si>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</si>
  <si>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</si>
  <si>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</si>
  <si>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</si>
  <si>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</si>
  <si>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</si>
  <si>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</si>
  <si>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</si>
  <si>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</si>
  <si>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</si>
  <si>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</si>
  <si>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</si>
  <si>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</si>
  <si>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</si>
  <si>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</si>
  <si>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</si>
  <si>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</si>
  <si>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</si>
  <si>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</si>
  <si>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</si>
  <si>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</si>
  <si>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</si>
  <si>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</si>
  <si>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</si>
  <si>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</si>
  <si>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</si>
  <si>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</si>
  <si>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</si>
  <si>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</si>
  <si>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</si>
  <si>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</si>
  <si>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</si>
  <si>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</si>
  <si>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</si>
  <si>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</si>
  <si>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</si>
  <si>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</si>
  <si>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</si>
  <si>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</si>
  <si>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</si>
  <si>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</si>
  <si>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</si>
  <si>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</si>
  <si>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</si>
  <si>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</si>
  <si>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</si>
  <si>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</si>
  <si>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</si>
  <si>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</si>
  <si>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</si>
  <si>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</si>
  <si>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</si>
  <si>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</si>
  <si>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</si>
  <si>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</si>
  <si>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</si>
  <si>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</si>
  <si>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</si>
  <si>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</si>
  <si>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</si>
  <si>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</si>
  <si>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</si>
  <si>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</si>
  <si>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</si>
  <si>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</si>
  <si>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</si>
  <si>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</si>
  <si>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</si>
  <si>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</si>
  <si>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</si>
  <si>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</si>
  <si>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</si>
  <si>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</si>
  <si>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</si>
  <si>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</si>
  <si>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</si>
  <si>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</si>
  <si>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</si>
  <si>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</si>
  <si>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</si>
  <si>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</si>
  <si>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</si>
  <si>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</si>
  <si>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</si>
  <si>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</si>
  <si>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</si>
  <si>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</si>
  <si>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</si>
  <si>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</si>
  <si>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</si>
  <si>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</si>
  <si>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</si>
  <si>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</si>
  <si>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</si>
  <si>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</si>
  <si>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</si>
  <si>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</si>
  <si>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</si>
  <si>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</si>
  <si>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</si>
  <si>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</si>
  <si>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</si>
  <si>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</si>
  <si>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</si>
  <si>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</si>
  <si>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</si>
  <si>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</si>
  <si>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</si>
  <si>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</si>
  <si>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</si>
  <si>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</si>
  <si>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</si>
  <si>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</si>
  <si>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</si>
  <si>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</si>
  <si>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</si>
  <si>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</si>
  <si>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</si>
  <si>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</si>
  <si>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</si>
  <si>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</si>
  <si>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</si>
  <si>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</si>
  <si>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</si>
  <si>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</si>
  <si>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</si>
  <si>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</si>
  <si>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</si>
  <si>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</si>
  <si>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</si>
  <si>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</si>
  <si>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</si>
  <si>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</si>
  <si>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</si>
  <si>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</si>
  <si>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</si>
  <si>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</si>
  <si>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</si>
  <si>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</si>
  <si>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</si>
  <si>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</si>
  <si>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</si>
  <si>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</si>
  <si>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</si>
  <si>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</si>
  <si>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</si>
  <si>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</si>
  <si>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</si>
  <si>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</si>
  <si>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</si>
  <si>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</si>
  <si>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</si>
  <si>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</si>
  <si>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</si>
  <si>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</si>
  <si>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</si>
  <si>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</si>
  <si>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</si>
  <si>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</si>
  <si>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</si>
  <si>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</si>
  <si>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</si>
  <si>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</si>
  <si>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</si>
  <si>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</si>
  <si>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</si>
  <si>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</si>
  <si>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</si>
  <si>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</si>
  <si>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</si>
  <si>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</si>
  <si>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</si>
  <si>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</si>
  <si>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</si>
  <si>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</si>
  <si>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</si>
  <si>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</si>
  <si>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</si>
  <si>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</si>
  <si>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</si>
  <si>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</si>
  <si>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</si>
  <si>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</si>
  <si>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</si>
  <si>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</si>
  <si>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</si>
  <si>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</si>
  <si>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</si>
  <si>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</si>
  <si>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</si>
  <si>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</si>
  <si>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</si>
  <si>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</si>
  <si>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</si>
  <si>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</si>
  <si>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</si>
  <si>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</si>
  <si>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</si>
  <si>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</si>
  <si>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</si>
  <si>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</si>
  <si>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</si>
  <si>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</si>
  <si>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</si>
  <si>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</si>
  <si>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</si>
  <si>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</si>
  <si>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</si>
  <si>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</si>
  <si>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</si>
  <si>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</si>
  <si>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</si>
  <si>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</si>
  <si>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</si>
  <si>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</si>
  <si>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</si>
  <si>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</si>
  <si>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</si>
  <si>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</si>
  <si>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</si>
  <si>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</si>
  <si>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</si>
  <si>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</si>
  <si>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</si>
  <si>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</si>
  <si>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</si>
  <si>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</si>
  <si>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</si>
  <si>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</si>
  <si>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</si>
  <si>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</si>
  <si>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</si>
  <si>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</si>
  <si>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</si>
  <si>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</si>
  <si>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</si>
  <si>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</si>
  <si>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</si>
  <si>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</si>
  <si>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</si>
  <si>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</si>
  <si>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</si>
  <si>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</si>
  <si>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</si>
  <si>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</si>
  <si>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</si>
  <si>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</si>
  <si>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</si>
  <si>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</si>
  <si>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</si>
  <si>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</si>
  <si>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</si>
  <si>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</si>
  <si>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</si>
  <si>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</si>
  <si>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</si>
  <si>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</si>
  <si>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</si>
  <si>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</si>
  <si>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</si>
  <si>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</si>
  <si>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</si>
  <si>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</si>
  <si>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</si>
  <si>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</si>
  <si>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</si>
  <si>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</si>
  <si>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</si>
  <si>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</si>
  <si>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</si>
  <si>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</si>
  <si>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</si>
  <si>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</si>
  <si>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</si>
  <si>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</si>
  <si>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</si>
  <si>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</si>
  <si>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</si>
  <si>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</si>
  <si>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</si>
  <si>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</si>
  <si>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</si>
  <si>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</si>
  <si>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</si>
  <si>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</si>
  <si>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</si>
  <si>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</si>
  <si>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</si>
  <si>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</si>
  <si>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</si>
  <si>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</si>
  <si>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</si>
  <si>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</si>
  <si>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</si>
  <si>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</si>
  <si>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</si>
  <si>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</si>
  <si>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</si>
  <si>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</si>
  <si>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</si>
  <si>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</si>
  <si>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</si>
  <si>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</si>
  <si>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</si>
  <si>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</si>
  <si>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</si>
  <si>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</si>
  <si>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</si>
  <si>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</si>
  <si>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</si>
  <si>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</si>
  <si>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</si>
  <si>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</si>
  <si>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</si>
  <si>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</si>
  <si>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</si>
  <si>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</si>
  <si>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</si>
  <si>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</si>
  <si>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</si>
  <si>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</si>
  <si>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</si>
  <si>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</si>
  <si>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</si>
  <si>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</si>
  <si>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</si>
  <si>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</si>
  <si>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</si>
  <si>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</si>
  <si>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</si>
  <si>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</si>
  <si>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</si>
  <si>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</si>
  <si>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</si>
  <si>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</si>
  <si>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</si>
  <si>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</si>
  <si>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</si>
  <si>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</si>
  <si>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</si>
  <si>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</si>
  <si>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</si>
  <si>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</si>
  <si>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</si>
  <si>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</si>
  <si>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</si>
  <si>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</si>
  <si>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</si>
  <si>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</si>
  <si>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</si>
  <si>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</si>
  <si>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</si>
  <si>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</si>
  <si>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</si>
  <si>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</si>
  <si>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</si>
  <si>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</si>
  <si>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</si>
  <si>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</si>
  <si>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</si>
  <si>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</si>
  <si>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</si>
  <si>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</si>
  <si>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</si>
  <si>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</si>
  <si>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</si>
  <si>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</si>
  <si>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</si>
  <si>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</si>
  <si>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</si>
  <si>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</si>
  <si>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</si>
  <si>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</si>
  <si>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</si>
  <si>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</si>
  <si>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</si>
  <si>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</si>
  <si>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</si>
  <si>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</si>
  <si>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</si>
  <si>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</si>
  <si>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</si>
  <si>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</si>
  <si>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</si>
  <si>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</si>
  <si>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</si>
  <si>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</si>
  <si>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</si>
  <si>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</si>
  <si>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</si>
  <si>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</si>
  <si>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</si>
  <si>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</si>
  <si>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</si>
  <si>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</si>
  <si>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</si>
  <si>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</si>
  <si>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</si>
  <si>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</si>
  <si>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</si>
  <si>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</si>
  <si>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</si>
  <si>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</si>
  <si>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</si>
  <si>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</si>
  <si>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</si>
  <si>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</si>
  <si>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</si>
  <si>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</si>
  <si>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</si>
  <si>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</si>
  <si>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</si>
  <si>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</si>
  <si>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</si>
  <si>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</si>
  <si>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</si>
  <si>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</si>
  <si>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</si>
  <si>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</si>
  <si>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</si>
  <si>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</si>
  <si>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</si>
  <si>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</si>
  <si>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</si>
  <si>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</si>
  <si>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</si>
  <si>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</si>
  <si>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</si>
  <si>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</si>
  <si>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</si>
  <si>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</si>
  <si>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</si>
  <si>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</si>
  <si>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</si>
  <si>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</si>
  <si>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</si>
  <si>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</si>
  <si>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</si>
  <si>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</si>
  <si>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</si>
  <si>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</si>
  <si>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</si>
  <si>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</si>
  <si>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</si>
  <si>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</si>
  <si>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</si>
  <si>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</si>
  <si>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</si>
  <si>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</si>
  <si>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</si>
  <si>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</si>
  <si>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</si>
  <si>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</si>
  <si>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</si>
  <si>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</si>
  <si>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</si>
  <si>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</si>
  <si>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</si>
  <si>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</si>
  <si>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</si>
  <si>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</si>
  <si>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</si>
  <si>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</si>
  <si>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</si>
  <si>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</si>
  <si>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</si>
  <si>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</si>
  <si>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</si>
  <si>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</si>
  <si>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</si>
  <si>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</si>
  <si>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</si>
  <si>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</si>
  <si>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</si>
  <si>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</si>
  <si>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</si>
  <si>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</si>
  <si>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</si>
  <si>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</si>
  <si>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</si>
  <si>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</si>
  <si>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</si>
  <si>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</si>
  <si>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</si>
  <si>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</si>
  <si>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</si>
  <si>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</si>
  <si>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</si>
  <si>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</si>
  <si>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</si>
  <si>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</si>
  <si>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</si>
  <si>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</si>
  <si>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</si>
  <si>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</si>
  <si>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</si>
  <si>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</si>
  <si>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</si>
  <si>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</si>
  <si>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</si>
  <si>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</si>
  <si>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</si>
  <si>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</si>
  <si>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</si>
  <si>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</si>
  <si>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</si>
  <si>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</si>
  <si>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</si>
  <si>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</si>
  <si>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</si>
  <si>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</si>
  <si>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</si>
  <si>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</si>
  <si>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</si>
  <si>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</si>
  <si>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</si>
  <si>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</si>
  <si>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</si>
  <si>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</si>
  <si>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</si>
  <si>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</si>
  <si>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</si>
  <si>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</si>
  <si>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</si>
  <si>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</si>
  <si>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</si>
  <si>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</si>
  <si>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</si>
  <si>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</si>
  <si>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</si>
  <si>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</si>
  <si>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</si>
  <si>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</si>
  <si>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</si>
  <si>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</si>
  <si>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</si>
  <si>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</si>
  <si>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</si>
  <si>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</si>
  <si>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</si>
  <si>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</si>
  <si>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</si>
  <si>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</si>
  <si>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</si>
  <si>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</si>
  <si>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</si>
  <si>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</si>
  <si>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</si>
  <si>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</si>
  <si>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</si>
  <si>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</si>
  <si>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</si>
  <si>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</si>
  <si>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</si>
  <si>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</si>
  <si>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</si>
  <si>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</si>
  <si>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</si>
  <si>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</si>
  <si>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</si>
  <si>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</si>
  <si>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</si>
  <si>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</si>
  <si>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</si>
  <si>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</si>
  <si>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</si>
  <si>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</si>
  <si>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</si>
  <si>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</si>
  <si>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</si>
  <si>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</si>
  <si>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</si>
  <si>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</si>
  <si>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</si>
  <si>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</si>
  <si>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</si>
  <si>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</si>
  <si>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</si>
  <si>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</si>
  <si>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</si>
  <si>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</si>
  <si>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</si>
  <si>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</si>
  <si>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</si>
  <si>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</si>
  <si>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</si>
  <si>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</si>
  <si>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</si>
  <si>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</si>
  <si>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</si>
  <si>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</si>
  <si>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</si>
  <si>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</si>
  <si>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</si>
  <si>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</si>
  <si>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</si>
  <si>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</si>
  <si>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</si>
  <si>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</si>
  <si>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</si>
  <si>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</si>
  <si>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</si>
  <si>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</si>
  <si>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</si>
  <si>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</si>
  <si>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</si>
  <si>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</si>
  <si>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</si>
  <si>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</si>
  <si>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</si>
  <si>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</si>
  <si>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</si>
  <si>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</si>
  <si>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</si>
  <si>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</si>
  <si>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</si>
  <si>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</si>
  <si>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</si>
  <si>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</si>
  <si>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</si>
  <si>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</si>
  <si>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</si>
  <si>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</si>
  <si>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</si>
  <si>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</si>
  <si>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</si>
  <si>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</si>
  <si>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</si>
  <si>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</si>
  <si>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</si>
  <si>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</si>
  <si>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</si>
  <si>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</si>
  <si>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</si>
  <si>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</si>
  <si>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</si>
  <si>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</si>
  <si>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</si>
  <si>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</si>
  <si>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</si>
  <si>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</si>
  <si>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</si>
  <si>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</si>
  <si>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</si>
  <si>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</si>
  <si>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</si>
  <si>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</si>
  <si>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</si>
  <si>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</si>
  <si>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</si>
  <si>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</si>
  <si>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</si>
  <si>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</si>
  <si>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</si>
  <si>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</si>
  <si>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</si>
  <si>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</si>
  <si>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</si>
  <si>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</si>
  <si>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</si>
  <si>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</si>
  <si>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</si>
  <si>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</si>
  <si>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</si>
  <si>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</si>
  <si>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</si>
  <si>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</si>
  <si>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</si>
  <si>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</si>
  <si>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</si>
  <si>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</si>
  <si>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</si>
  <si>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</si>
  <si>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</si>
  <si>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</si>
  <si>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</si>
  <si>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</si>
  <si>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</si>
  <si>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</si>
  <si>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</si>
  <si>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</si>
  <si>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</si>
  <si>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</si>
  <si>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</si>
  <si>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</si>
  <si>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</si>
  <si>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</si>
  <si>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</si>
  <si>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</si>
  <si>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</si>
  <si>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</si>
  <si>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</si>
  <si>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</si>
  <si>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</si>
  <si>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</si>
  <si>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</si>
  <si>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</si>
  <si>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</si>
  <si>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</si>
  <si>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</si>
  <si>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</si>
  <si>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</si>
  <si>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</si>
  <si>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</si>
  <si>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</si>
  <si>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</si>
  <si>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</si>
  <si>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</si>
  <si>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</si>
  <si>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</si>
  <si>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</si>
  <si>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</si>
  <si>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</si>
  <si>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</si>
  <si>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</si>
  <si>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</si>
  <si>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</si>
  <si>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</si>
  <si>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</si>
  <si>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</si>
  <si>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</si>
  <si>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</si>
  <si>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</si>
  <si>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</si>
  <si>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</si>
  <si>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</si>
  <si>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</si>
  <si>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</si>
  <si>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</si>
  <si>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</si>
  <si>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</si>
  <si>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</si>
  <si>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</si>
  <si>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</si>
  <si>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</si>
  <si>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</si>
  <si>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</si>
  <si>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</si>
  <si>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</si>
  <si>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</si>
  <si>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</si>
  <si>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</si>
  <si>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</si>
  <si>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</si>
  <si>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</si>
  <si>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</si>
  <si>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</si>
  <si>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</si>
  <si>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</si>
  <si>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</si>
  <si>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</si>
  <si>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</si>
  <si>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</si>
  <si>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</si>
  <si>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</si>
  <si>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</si>
  <si>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</si>
  <si>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</si>
  <si>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</si>
  <si>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</si>
  <si>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</si>
  <si>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</si>
  <si>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</si>
  <si>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</si>
  <si>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</si>
  <si>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</si>
  <si>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</si>
  <si>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</si>
  <si>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</si>
  <si>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</si>
  <si>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</si>
  <si>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</si>
  <si>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</si>
  <si>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</si>
  <si>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</si>
  <si>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</si>
  <si>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</si>
  <si>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</si>
  <si>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</si>
  <si>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</si>
  <si>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</si>
  <si>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</si>
  <si>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</si>
  <si>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</si>
  <si>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</si>
  <si>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</si>
  <si>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</si>
  <si>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</si>
  <si>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</si>
  <si>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</si>
  <si>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</si>
  <si>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</si>
  <si>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</si>
  <si>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</si>
  <si>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</si>
  <si>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</si>
  <si>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</si>
  <si>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</si>
  <si>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</si>
  <si>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</si>
  <si>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</si>
  <si>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</si>
  <si>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</si>
  <si>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</si>
  <si>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</si>
  <si>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</si>
  <si>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</si>
  <si>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</si>
  <si>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</si>
  <si>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</si>
  <si>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</si>
  <si>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</si>
  <si>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</si>
  <si>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</si>
  <si>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</si>
  <si>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</si>
  <si>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</si>
  <si>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</si>
  <si>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</si>
  <si>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</si>
  <si>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</si>
  <si>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</si>
  <si>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</si>
  <si>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</si>
  <si>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</si>
  <si>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</si>
  <si>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</si>
  <si>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</si>
  <si>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</si>
  <si>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</si>
  <si>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</si>
  <si>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</si>
  <si>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</si>
  <si>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</si>
  <si>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</si>
  <si>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</si>
  <si>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</si>
  <si>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</si>
  <si>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</si>
  <si>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</si>
  <si>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</si>
  <si>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</si>
  <si>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</si>
  <si>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</si>
  <si>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</si>
  <si>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</si>
  <si>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</si>
  <si>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</si>
  <si>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</si>
  <si>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</si>
  <si>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</si>
  <si>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</si>
  <si>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</si>
  <si>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</si>
  <si>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</si>
  <si>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</si>
  <si>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</si>
  <si>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</si>
  <si>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</si>
  <si>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</si>
  <si>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</si>
  <si>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</si>
  <si>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</si>
  <si>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</si>
  <si>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</si>
  <si>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</si>
  <si>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</si>
  <si>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</si>
  <si>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</si>
  <si>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</si>
  <si>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</si>
  <si>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</si>
  <si>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</si>
  <si>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</si>
  <si>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</si>
  <si>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</si>
  <si>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</si>
  <si>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</si>
  <si>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</si>
  <si>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</si>
  <si>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</si>
  <si>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</si>
  <si>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</si>
  <si>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</si>
  <si>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</si>
  <si>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</si>
  <si>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</si>
  <si>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</si>
  <si>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</si>
  <si>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</si>
  <si>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</si>
  <si>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</si>
  <si>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</si>
  <si>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</si>
  <si>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</si>
  <si>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</si>
  <si>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</si>
  <si>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</si>
  <si>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</si>
  <si>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</si>
  <si>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</si>
  <si>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</si>
  <si>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</si>
  <si>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</si>
  <si>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</si>
  <si>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</si>
  <si>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</si>
  <si>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</si>
  <si>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</si>
  <si>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</si>
  <si>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</si>
  <si>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</si>
  <si>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</si>
  <si>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</si>
  <si>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</si>
  <si>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</si>
  <si>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</si>
  <si>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</si>
  <si>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</si>
  <si>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</si>
  <si>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</si>
  <si>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</si>
  <si>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</si>
  <si>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</si>
  <si>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</si>
  <si>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</si>
  <si>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</si>
  <si>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</si>
  <si>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</si>
  <si>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</si>
  <si>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</si>
  <si>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</si>
  <si>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</si>
  <si>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</si>
  <si>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</si>
  <si>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</si>
  <si>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</si>
  <si>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</si>
  <si>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</si>
  <si>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</si>
  <si>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</si>
  <si>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</si>
  <si>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</si>
  <si>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</si>
  <si>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</si>
  <si>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</si>
  <si>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</si>
  <si>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</si>
  <si>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</si>
  <si>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</si>
  <si>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</si>
  <si>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</si>
  <si>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</si>
  <si>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</si>
  <si>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</si>
  <si>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</si>
  <si>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</si>
  <si>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</si>
  <si>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</si>
  <si>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</si>
  <si>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</si>
  <si>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</si>
  <si>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</si>
  <si>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</si>
  <si>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</si>
  <si>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</si>
  <si>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</si>
  <si>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</si>
  <si>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</si>
  <si>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</si>
  <si>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</si>
  <si>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</si>
  <si>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</si>
  <si>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</si>
  <si>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</si>
  <si>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</si>
  <si>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</si>
  <si>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</si>
  <si>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</si>
  <si>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</si>
  <si>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</si>
  <si>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</si>
  <si>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</si>
  <si>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</si>
  <si>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</si>
  <si>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</si>
  <si>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</si>
  <si>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</si>
  <si>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</si>
  <si>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</si>
  <si>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</si>
  <si>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</si>
  <si>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</si>
  <si>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</si>
  <si>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</si>
  <si>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</si>
  <si>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</si>
  <si>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</si>
  <si>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</si>
  <si>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</si>
  <si>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</si>
  <si>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</si>
  <si>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</si>
  <si>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</si>
  <si>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</si>
  <si>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</si>
  <si>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</si>
  <si>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</si>
  <si>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</si>
  <si>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</si>
  <si>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</si>
  <si>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</si>
  <si>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</si>
  <si>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</si>
  <si>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</si>
  <si>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</si>
  <si>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</si>
  <si>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</si>
  <si>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</si>
  <si>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</si>
  <si>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</si>
  <si>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</si>
  <si>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</si>
  <si>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</si>
  <si>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</si>
  <si>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</si>
  <si>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</si>
  <si>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</si>
  <si>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</si>
  <si>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</si>
  <si>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</si>
  <si>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</si>
  <si>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</si>
  <si>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</si>
  <si>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</si>
  <si>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</si>
  <si>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</si>
  <si>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</si>
  <si>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</si>
  <si>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</si>
  <si>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</si>
  <si>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</si>
  <si>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</si>
  <si>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</si>
  <si>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</si>
  <si>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</si>
  <si>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</si>
  <si>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</si>
  <si>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</si>
  <si>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</si>
  <si>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</si>
  <si>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</si>
  <si>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</si>
  <si>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</si>
  <si>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</si>
  <si>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</si>
  <si>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</si>
  <si>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</si>
  <si>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</si>
  <si>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</si>
  <si>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</si>
  <si>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</si>
  <si>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</si>
  <si>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</si>
  <si>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</si>
  <si>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</si>
  <si>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</si>
  <si>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</si>
  <si>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</si>
  <si>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</si>
  <si>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</si>
  <si>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</si>
  <si>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</si>
  <si>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</si>
  <si>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</si>
  <si>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</si>
  <si>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</si>
  <si>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</si>
  <si>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</si>
  <si>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</si>
  <si>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</si>
  <si>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</si>
  <si>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</si>
  <si>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</si>
  <si>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</si>
  <si>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</si>
  <si>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</si>
  <si>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</si>
  <si>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</si>
  <si>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</si>
  <si>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</si>
  <si>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</si>
  <si>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</si>
  <si>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</si>
  <si>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</si>
  <si>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</si>
  <si>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</si>
  <si>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</si>
  <si>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</si>
  <si>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</si>
  <si>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</si>
  <si>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</si>
  <si>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</si>
  <si>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</si>
  <si>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</si>
  <si>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</si>
  <si>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</si>
  <si>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</si>
  <si>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</si>
  <si>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</si>
  <si>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</si>
  <si>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</si>
  <si>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</si>
  <si>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</si>
  <si>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</si>
  <si>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</si>
  <si>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</si>
  <si>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</si>
  <si>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</si>
  <si>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</si>
  <si>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</si>
  <si>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</si>
  <si>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</si>
  <si>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</si>
  <si>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</si>
  <si>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</si>
  <si>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</si>
  <si>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</si>
  <si>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</si>
  <si>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</si>
  <si>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</si>
  <si>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</si>
  <si>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</si>
  <si>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</si>
  <si>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</si>
  <si>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</si>
  <si>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</si>
  <si>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</si>
  <si>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</si>
  <si>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</si>
  <si>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</si>
  <si>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</si>
  <si>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</si>
  <si>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</si>
  <si>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</si>
  <si>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</si>
  <si>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</si>
  <si>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</si>
  <si>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</si>
  <si>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</si>
  <si>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</si>
  <si>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</si>
  <si>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</si>
  <si>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</si>
  <si>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</si>
  <si>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</si>
  <si>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</si>
  <si>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</si>
  <si>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</si>
  <si>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</si>
  <si>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</si>
  <si>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</si>
  <si>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</si>
  <si>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</si>
  <si>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</si>
  <si>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</si>
  <si>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</si>
  <si>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</si>
  <si>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</si>
  <si>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</si>
  <si>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</si>
  <si>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</si>
  <si>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</si>
  <si>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</si>
  <si>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</si>
  <si>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</si>
  <si>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</si>
  <si>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</si>
  <si>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</si>
  <si>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</si>
  <si>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</si>
  <si>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</si>
  <si>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</si>
  <si>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</si>
  <si>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</si>
  <si>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</si>
  <si>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</si>
  <si>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</si>
  <si>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</si>
  <si>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</si>
  <si>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</si>
  <si>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</si>
  <si>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</si>
  <si>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</si>
  <si>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</si>
  <si>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</si>
  <si>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</si>
  <si>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</si>
  <si>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</si>
  <si>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</si>
  <si>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</si>
  <si>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</si>
  <si>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</si>
  <si>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</si>
  <si>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</si>
  <si>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</si>
  <si>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</si>
  <si>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</si>
  <si>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</si>
  <si>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</si>
  <si>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</si>
  <si>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</si>
  <si>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</si>
  <si>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</si>
  <si>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</si>
  <si>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</si>
  <si>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</si>
  <si>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</si>
  <si>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</si>
  <si>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</si>
  <si>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</si>
  <si>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</si>
  <si>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</si>
  <si>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</si>
  <si>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</si>
  <si>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</si>
  <si>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</si>
  <si>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</si>
  <si>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</si>
  <si>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</si>
  <si>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</si>
  <si>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</si>
  <si>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</si>
  <si>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</si>
  <si>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</si>
  <si>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</si>
  <si>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</si>
  <si>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</si>
  <si>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</si>
  <si>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</si>
  <si>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</si>
  <si>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</si>
  <si>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</si>
  <si>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</si>
  <si>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</si>
  <si>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</si>
  <si>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</si>
  <si>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</si>
  <si>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</si>
  <si>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</si>
  <si>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</si>
  <si>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</si>
  <si>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</si>
  <si>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</si>
  <si>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</si>
  <si>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</si>
  <si>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</si>
  <si>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</si>
  <si>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</si>
  <si>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</si>
  <si>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</si>
  <si>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</si>
  <si>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</si>
  <si>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</si>
  <si>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</si>
  <si>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</si>
  <si>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</si>
  <si>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</si>
  <si>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</si>
  <si>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</si>
  <si>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</si>
  <si>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</si>
  <si>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</si>
  <si>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</si>
  <si>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</si>
  <si>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</si>
  <si>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</si>
  <si>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</si>
  <si>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</si>
  <si>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</si>
  <si>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</si>
  <si>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</si>
  <si>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</si>
  <si>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</si>
  <si>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</si>
  <si>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</si>
  <si>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</si>
  <si>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</si>
  <si>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</si>
  <si>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</si>
  <si>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</si>
  <si>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</si>
  <si>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</si>
  <si>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</si>
  <si>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</si>
  <si>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</si>
  <si>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</si>
  <si>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</si>
  <si>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</si>
  <si>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</si>
  <si>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</si>
  <si>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</si>
  <si>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</si>
  <si>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</si>
  <si>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</si>
  <si>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</si>
  <si>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</si>
  <si>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</si>
  <si>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</si>
  <si>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</si>
  <si>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</si>
  <si>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</si>
  <si>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</si>
  <si>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</si>
  <si>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</si>
  <si>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</si>
  <si>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</si>
  <si>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</si>
  <si>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</si>
  <si>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</si>
  <si>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</si>
  <si>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</si>
  <si>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</si>
  <si>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</si>
  <si>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</si>
  <si>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</si>
  <si>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</si>
  <si>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</si>
  <si>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</si>
  <si>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</si>
  <si>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</si>
  <si>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</si>
  <si>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</si>
  <si>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</si>
  <si>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</si>
  <si>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</si>
  <si>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</si>
  <si>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</si>
  <si>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</si>
  <si>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</si>
  <si>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</si>
  <si>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</si>
  <si>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</si>
  <si>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</si>
  <si>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</si>
  <si>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</si>
  <si>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</si>
  <si>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</si>
  <si>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</si>
  <si>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</si>
  <si>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</si>
  <si>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</si>
  <si>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</si>
  <si>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</si>
  <si>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</si>
  <si>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</si>
  <si>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</si>
  <si>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</si>
  <si>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</si>
  <si>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</si>
  <si>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</si>
  <si>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</si>
  <si>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</si>
  <si>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</si>
  <si>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</si>
  <si>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</si>
  <si>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</si>
  <si>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</si>
  <si>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</si>
  <si>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</si>
  <si>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</si>
  <si>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</si>
  <si>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</si>
  <si>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</si>
  <si>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</si>
  <si>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</si>
  <si>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</si>
  <si>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</si>
  <si>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</si>
  <si>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</si>
  <si>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</si>
  <si>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</si>
  <si>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</si>
  <si>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</si>
  <si>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</si>
  <si>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</si>
  <si>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</si>
  <si>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</si>
  <si>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</si>
  <si>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</si>
  <si>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</si>
  <si>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</si>
  <si>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</si>
  <si>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</si>
  <si>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</si>
  <si>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</si>
  <si>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</si>
  <si>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</si>
  <si>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</si>
  <si>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</si>
  <si>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</si>
  <si>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</si>
  <si>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</si>
  <si>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</si>
  <si>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</si>
  <si>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</si>
  <si>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</si>
  <si>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</si>
  <si>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</si>
  <si>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</si>
  <si>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</si>
  <si>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</si>
  <si>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</si>
  <si>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</si>
  <si>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</si>
  <si>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</si>
  <si>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</si>
  <si>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</si>
  <si>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</si>
  <si>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</si>
  <si>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</si>
  <si>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</si>
  <si>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</si>
  <si>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</si>
  <si>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</si>
  <si>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</si>
  <si>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</si>
  <si>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</si>
  <si>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</si>
  <si>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</si>
  <si>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</si>
  <si>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</si>
  <si>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</si>
  <si>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</si>
  <si>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</si>
  <si>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</si>
  <si>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</si>
  <si>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</si>
  <si>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</si>
  <si>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</si>
  <si>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</si>
  <si>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</si>
  <si>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</si>
  <si>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</si>
  <si>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</si>
  <si>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</si>
  <si>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</si>
  <si>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</si>
  <si>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</si>
  <si>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</si>
  <si>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</si>
  <si>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</si>
  <si>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</si>
  <si>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</si>
  <si>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</si>
  <si>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</si>
  <si>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</si>
  <si>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</si>
  <si>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</si>
  <si>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</si>
  <si>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</si>
  <si>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</si>
  <si>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</si>
  <si>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</si>
  <si>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</si>
  <si>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</si>
  <si>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</si>
  <si>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</si>
  <si>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</si>
  <si>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</si>
  <si>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</si>
  <si>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</si>
  <si>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</si>
  <si>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</si>
  <si>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</si>
  <si>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</si>
  <si>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</si>
  <si>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</si>
  <si>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</si>
  <si>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</si>
  <si>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</si>
  <si>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</si>
  <si>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</si>
  <si>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</si>
  <si>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</si>
  <si>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</si>
  <si>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</si>
  <si>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</si>
  <si>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</si>
  <si>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</si>
  <si>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</si>
  <si>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</si>
  <si>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</si>
  <si>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</si>
  <si>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</si>
  <si>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</si>
  <si>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</si>
  <si>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</si>
  <si>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</si>
  <si>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</si>
  <si>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</si>
  <si>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</si>
  <si>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</si>
  <si>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</si>
  <si>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</si>
  <si>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</si>
  <si>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</si>
  <si>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</si>
  <si>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</si>
  <si>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</si>
  <si>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</si>
  <si>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</si>
  <si>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</si>
  <si>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</si>
  <si>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</si>
  <si>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</si>
  <si>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</si>
  <si>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</si>
  <si>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</si>
  <si>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</si>
  <si>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</si>
  <si>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</si>
  <si>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</si>
  <si>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</si>
  <si>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</si>
  <si>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</si>
  <si>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</si>
  <si>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</si>
  <si>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</si>
  <si>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</si>
  <si>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</si>
  <si>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</si>
  <si>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</si>
  <si>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</si>
  <si>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</si>
  <si>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</si>
  <si>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</si>
  <si>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</si>
  <si>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</si>
  <si>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</si>
  <si>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</si>
  <si>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</si>
  <si>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</si>
  <si>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</si>
  <si>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</si>
  <si>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</si>
  <si>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</si>
  <si>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</si>
  <si>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</si>
  <si>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</si>
  <si>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</si>
  <si>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</si>
  <si>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</si>
  <si>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</si>
  <si>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</si>
  <si>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</si>
  <si>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</si>
  <si>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</si>
  <si>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</si>
  <si>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</si>
  <si>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</si>
  <si>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</si>
  <si>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</si>
  <si>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</si>
  <si>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</si>
  <si>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</si>
  <si>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</si>
  <si>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</si>
  <si>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</si>
  <si>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</si>
  <si>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</si>
  <si>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</si>
  <si>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</si>
  <si>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</si>
  <si>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</si>
  <si>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</si>
  <si>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</si>
  <si>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</si>
  <si>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</si>
  <si>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</si>
  <si>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</si>
  <si>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</si>
  <si>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</si>
  <si>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</si>
  <si>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</si>
  <si>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</si>
  <si>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</si>
  <si>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</si>
  <si>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</si>
  <si>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</si>
  <si>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</si>
  <si>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</si>
  <si>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</si>
  <si>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</si>
  <si>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</si>
  <si>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</si>
  <si>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</si>
  <si>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</si>
  <si>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</si>
  <si>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</si>
  <si>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</si>
  <si>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</si>
  <si>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</si>
  <si>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</si>
  <si>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</si>
  <si>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</si>
  <si>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</si>
  <si>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</si>
  <si>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</si>
  <si>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</si>
  <si>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</si>
  <si>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</si>
  <si>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</si>
  <si>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</si>
  <si>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</si>
  <si>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</si>
  <si>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</si>
  <si>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</si>
  <si>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</si>
  <si>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</si>
  <si>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</si>
  <si>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</si>
  <si>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</si>
  <si>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</si>
  <si>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</si>
  <si>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</si>
  <si>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</si>
  <si>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</si>
  <si>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</si>
  <si>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</si>
  <si>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</si>
  <si>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</si>
  <si>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</si>
  <si>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</si>
  <si>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</si>
  <si>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</si>
  <si>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</si>
  <si>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</si>
  <si>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</si>
  <si>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</si>
  <si>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</si>
  <si>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</si>
  <si>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</si>
  <si>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</si>
  <si>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</si>
  <si>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</si>
  <si>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</si>
  <si>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</si>
  <si>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</si>
  <si>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</si>
  <si>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</si>
  <si>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</si>
  <si>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</si>
  <si>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</si>
  <si>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</si>
  <si>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</si>
  <si>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</si>
  <si>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</si>
  <si>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</si>
  <si>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</si>
  <si>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</si>
  <si>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</si>
  <si>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</si>
  <si>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</si>
  <si>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</si>
  <si>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</si>
  <si>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</si>
  <si>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</si>
  <si>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</si>
  <si>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</si>
  <si>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</si>
  <si>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</si>
  <si>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</si>
  <si>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</si>
  <si>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</si>
  <si>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</si>
  <si>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</si>
  <si>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</si>
  <si>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</si>
  <si>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</si>
  <si>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</si>
  <si>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</si>
  <si>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</si>
  <si>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</si>
  <si>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</si>
  <si>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</si>
  <si>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</si>
  <si>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</si>
  <si>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</si>
  <si>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</si>
  <si>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</si>
  <si>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</si>
  <si>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</si>
  <si>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</si>
  <si>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</si>
  <si>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</si>
  <si>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</si>
  <si>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</si>
  <si>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</si>
  <si>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</si>
  <si>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</si>
  <si>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</si>
  <si>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</si>
  <si>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</si>
  <si>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</si>
  <si>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</si>
  <si>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</si>
  <si>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</si>
  <si>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</si>
  <si>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</si>
  <si>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</si>
  <si>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</si>
  <si>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</si>
  <si>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</si>
  <si>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</si>
  <si>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</si>
  <si>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</si>
  <si>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</si>
  <si>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</si>
  <si>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</si>
  <si>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</si>
  <si>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</si>
  <si>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</si>
  <si>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</si>
  <si>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</si>
  <si>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</si>
  <si>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</si>
  <si>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</si>
  <si>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</si>
  <si>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</si>
  <si>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</si>
  <si>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</si>
  <si>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</si>
  <si>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</si>
  <si>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</si>
  <si>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</si>
  <si>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</si>
  <si>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</si>
  <si>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</si>
  <si>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</si>
  <si>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</si>
  <si>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</si>
  <si>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</si>
  <si>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</si>
  <si>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</si>
  <si>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</si>
  <si>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</si>
  <si>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</si>
  <si>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</si>
  <si>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</si>
  <si>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</si>
  <si>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</si>
  <si>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</si>
  <si>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</si>
  <si>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</si>
  <si>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</si>
  <si>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</si>
  <si>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</si>
  <si>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</si>
  <si>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</si>
  <si>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</si>
  <si>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</si>
  <si>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</si>
  <si>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</si>
  <si>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</si>
  <si>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</si>
  <si>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</si>
  <si>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</si>
  <si>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</si>
  <si>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</si>
  <si>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</si>
  <si>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</si>
  <si>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</si>
  <si>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</si>
  <si>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</si>
  <si>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</si>
  <si>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</si>
  <si>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</si>
  <si>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</si>
  <si>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</si>
  <si>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</si>
  <si>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</si>
  <si>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</si>
  <si>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</si>
  <si>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</si>
  <si>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</si>
  <si>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</si>
  <si>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</si>
  <si>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</si>
  <si>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</si>
  <si>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</si>
  <si>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</si>
  <si>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</si>
  <si>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</si>
  <si>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</si>
  <si>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</si>
  <si>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</si>
  <si>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</si>
  <si>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</si>
  <si>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</si>
  <si>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</si>
  <si>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</si>
  <si>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</si>
  <si>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</si>
  <si>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</si>
  <si>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</si>
  <si>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</si>
  <si>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</si>
  <si>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</si>
  <si>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</si>
  <si>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</si>
  <si>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</si>
  <si>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</si>
  <si>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</si>
  <si>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</si>
  <si>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</si>
  <si>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</si>
  <si>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</si>
  <si>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</si>
  <si>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</si>
  <si>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</si>
  <si>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</si>
  <si>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</si>
  <si>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</si>
  <si>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</si>
  <si>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</si>
  <si>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</si>
  <si>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</si>
  <si>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</si>
  <si>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</si>
  <si>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</si>
  <si>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</si>
  <si>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</si>
  <si>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</si>
  <si>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</si>
  <si>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</si>
  <si>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</si>
  <si>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</si>
  <si>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</si>
  <si>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</si>
  <si>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</si>
  <si>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</si>
  <si>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</si>
  <si>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</si>
  <si>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</si>
  <si>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</si>
  <si>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</si>
  <si>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</si>
  <si>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</si>
  <si>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</si>
  <si>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</si>
  <si>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</si>
  <si>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</si>
  <si>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</si>
  <si>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</si>
  <si>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</si>
  <si>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</si>
  <si>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</si>
  <si>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</si>
  <si>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</si>
  <si>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</si>
  <si>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</si>
  <si>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</si>
  <si>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</si>
  <si>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</si>
  <si>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</si>
  <si>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</si>
  <si>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</si>
  <si>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</si>
  <si>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</si>
  <si>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</si>
  <si>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</si>
  <si>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</si>
  <si>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</si>
  <si>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</si>
  <si>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</si>
  <si>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</si>
  <si>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</si>
  <si>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</si>
  <si>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</si>
  <si>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</si>
  <si>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</si>
  <si>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</si>
  <si>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</si>
  <si>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</si>
  <si>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</si>
  <si>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</si>
  <si>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</si>
  <si>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</si>
  <si>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</si>
  <si>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</si>
  <si>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</si>
  <si>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</si>
  <si>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</si>
  <si>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</si>
  <si>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</si>
  <si>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</si>
  <si>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</si>
  <si>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</si>
  <si>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</si>
  <si>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</si>
  <si>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</si>
  <si>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</si>
  <si>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</si>
  <si>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</si>
  <si>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</si>
  <si>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</si>
  <si>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</si>
  <si>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</si>
  <si>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</si>
  <si>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</si>
  <si>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</si>
  <si>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</si>
  <si>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</si>
  <si>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</si>
  <si>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</si>
  <si>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</si>
  <si>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</si>
  <si>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</si>
  <si>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</si>
  <si>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</si>
  <si>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</si>
  <si>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</si>
  <si>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</si>
  <si>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</si>
  <si>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</si>
  <si>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</si>
  <si>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</si>
  <si>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</si>
  <si>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</si>
  <si>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</si>
  <si>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</si>
  <si>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</si>
  <si>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</si>
  <si>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</si>
  <si>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</si>
  <si>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</si>
  <si>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</si>
  <si>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</si>
  <si>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</si>
  <si>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</si>
  <si>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</si>
  <si>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</si>
  <si>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</si>
  <si>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</si>
  <si>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</si>
  <si>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</si>
  <si>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</si>
  <si>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</si>
  <si>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</si>
  <si>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</si>
  <si>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</si>
  <si>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</si>
  <si>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</si>
  <si>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</si>
  <si>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</si>
  <si>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</si>
  <si>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</si>
  <si>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</si>
  <si>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</si>
  <si>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</si>
  <si>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</si>
  <si>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</si>
  <si>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</si>
  <si>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</si>
  <si>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</si>
  <si>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</si>
  <si>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</si>
  <si>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</si>
  <si>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</si>
  <si>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</si>
  <si>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</si>
  <si>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</si>
  <si>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</si>
  <si>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</si>
  <si>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</si>
  <si>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</si>
  <si>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</si>
  <si>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</si>
  <si>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</si>
  <si>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</si>
  <si>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</si>
  <si>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</si>
  <si>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</si>
  <si>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</si>
  <si>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</si>
  <si>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</si>
  <si>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</si>
  <si>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</si>
  <si>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</si>
  <si>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</si>
  <si>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</si>
  <si>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</si>
  <si>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</si>
  <si>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</si>
  <si>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</si>
  <si>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</si>
  <si>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</si>
  <si>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</si>
  <si>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</si>
  <si>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</si>
  <si>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</si>
  <si>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</si>
  <si>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</si>
  <si>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</si>
  <si>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</si>
  <si>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</si>
  <si>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</si>
  <si>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</si>
  <si>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</si>
  <si>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</si>
  <si>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</si>
  <si>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</si>
  <si>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</si>
  <si>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</si>
  <si>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</si>
  <si>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</si>
  <si>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</si>
  <si>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</si>
  <si>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</si>
  <si>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</si>
  <si>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</si>
  <si>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</si>
  <si>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</si>
  <si>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</si>
  <si>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</si>
  <si>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</si>
  <si>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</si>
  <si>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</si>
  <si>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</si>
  <si>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</si>
  <si>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</si>
  <si>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</si>
  <si>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</si>
  <si>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</si>
  <si>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</si>
  <si>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</si>
  <si>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</si>
  <si>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</si>
  <si>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</si>
  <si>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</si>
  <si>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</si>
  <si>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</si>
  <si>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</si>
  <si>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</si>
  <si>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</si>
  <si>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</si>
  <si>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</si>
  <si>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</si>
  <si>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</si>
  <si>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</si>
  <si>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</si>
  <si>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</si>
  <si>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</si>
  <si>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</si>
  <si>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</si>
  <si>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</si>
  <si>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</si>
  <si>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</si>
  <si>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</si>
  <si>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</si>
  <si>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</si>
  <si>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</si>
  <si>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</si>
  <si>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</si>
  <si>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</si>
  <si>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</si>
  <si>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</si>
  <si>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</si>
  <si>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</si>
  <si>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</si>
  <si>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</si>
  <si>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</si>
  <si>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</si>
  <si>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</si>
  <si>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</si>
  <si>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</si>
  <si>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</si>
  <si>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</si>
  <si>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</si>
  <si>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</si>
  <si>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</si>
  <si>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</si>
  <si>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</si>
  <si>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</si>
  <si>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</si>
  <si>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</si>
  <si>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</si>
  <si>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</si>
  <si>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</si>
  <si>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</si>
  <si>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</si>
  <si>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</si>
  <si>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</si>
  <si>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</si>
  <si>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</si>
  <si>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</si>
  <si>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</si>
  <si>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</si>
  <si>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</si>
  <si>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</si>
  <si>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</si>
  <si>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</si>
  <si>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</si>
  <si>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</si>
  <si>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</si>
  <si>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</si>
  <si>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</si>
  <si>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</si>
  <si>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</si>
  <si>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</si>
  <si>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</si>
  <si>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</si>
  <si>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</si>
  <si>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</si>
  <si>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</si>
  <si>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</si>
  <si>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</si>
  <si>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</si>
  <si>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</si>
  <si>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</si>
  <si>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</si>
  <si>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</si>
  <si>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</si>
  <si>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</si>
  <si>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</si>
  <si>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</si>
  <si>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</si>
  <si>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</si>
  <si>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</si>
  <si>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</si>
  <si>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</si>
  <si>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</si>
  <si>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</si>
  <si>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</si>
  <si>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</si>
  <si>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</si>
  <si>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</si>
  <si>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</si>
  <si>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</si>
  <si>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</si>
  <si>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</si>
  <si>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</si>
  <si>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</si>
  <si>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</si>
  <si>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</si>
  <si>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</si>
  <si>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</si>
  <si>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</si>
  <si>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</si>
  <si>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</si>
  <si>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</si>
  <si>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</si>
  <si>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</si>
  <si>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</si>
  <si>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</si>
  <si>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</si>
  <si>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</si>
  <si>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</si>
  <si>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</si>
  <si>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</si>
  <si>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</si>
  <si>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</si>
  <si>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</si>
  <si>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</si>
  <si>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</si>
  <si>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</si>
  <si>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</si>
  <si>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</si>
  <si>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</si>
  <si>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</si>
  <si>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</si>
  <si>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</si>
  <si>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</si>
  <si>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</si>
  <si>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</si>
  <si>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</si>
  <si>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</si>
  <si>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</si>
  <si>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</si>
  <si>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</si>
  <si>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</si>
  <si>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</si>
  <si>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</si>
  <si>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</si>
  <si>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</si>
  <si>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</si>
  <si>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</si>
  <si>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</si>
  <si>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</si>
  <si>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</si>
  <si>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</si>
  <si>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</si>
  <si>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</si>
  <si>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</si>
  <si>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</si>
  <si>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</si>
  <si>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</si>
  <si>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</si>
  <si>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</si>
  <si>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</si>
  <si>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</si>
  <si>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</si>
  <si>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</si>
  <si>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</si>
  <si>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</si>
  <si>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</si>
  <si>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</si>
  <si>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</si>
  <si>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</si>
  <si>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</si>
  <si>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</si>
  <si>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</si>
  <si>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</si>
  <si>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</si>
  <si>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</si>
  <si>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</si>
  <si>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</si>
  <si>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</si>
  <si>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</si>
  <si>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</si>
  <si>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</si>
  <si>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</si>
  <si>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</si>
  <si>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</si>
  <si>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</si>
  <si>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</si>
  <si>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</si>
  <si>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</si>
  <si>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</si>
  <si>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</si>
  <si>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</si>
  <si>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</si>
  <si>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</si>
  <si>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</si>
  <si>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</si>
  <si>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</si>
  <si>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</si>
  <si>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</si>
  <si>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</si>
  <si>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</si>
  <si>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</si>
  <si>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</si>
  <si>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</si>
  <si>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</si>
  <si>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</si>
  <si>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</si>
  <si>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</si>
  <si>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</si>
  <si>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</si>
  <si>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</si>
  <si>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</si>
  <si>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</si>
  <si>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</si>
  <si>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</si>
  <si>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</si>
  <si>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</si>
  <si>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</si>
  <si>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</si>
  <si>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</si>
  <si>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</si>
  <si>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</si>
  <si>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</si>
  <si>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</si>
  <si>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</si>
  <si>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</si>
  <si>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</si>
  <si>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</si>
  <si>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</si>
  <si>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</si>
  <si>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</si>
  <si>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</si>
  <si>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</si>
  <si>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</si>
  <si>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</si>
  <si>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</si>
  <si>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</si>
  <si>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</si>
  <si>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</si>
  <si>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</si>
  <si>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</si>
  <si>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</si>
  <si>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</si>
  <si>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</si>
  <si>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</si>
  <si>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</si>
  <si>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</si>
  <si>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</si>
  <si>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</si>
  <si>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</si>
  <si>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</si>
  <si>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</si>
  <si>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</si>
  <si>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</si>
  <si>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</si>
  <si>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</si>
  <si>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</si>
  <si>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</si>
  <si>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</si>
  <si>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</si>
  <si>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</si>
  <si>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</si>
  <si>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</si>
  <si>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</si>
  <si>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</si>
  <si>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</si>
  <si>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</si>
  <si>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</si>
  <si>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</si>
  <si>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</si>
  <si>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</si>
  <si>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</si>
  <si>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</si>
  <si>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</si>
  <si>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</si>
  <si>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</si>
  <si>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</si>
  <si>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</si>
  <si>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</si>
  <si>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</si>
  <si>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</si>
  <si>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</si>
  <si>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</si>
  <si>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</si>
  <si>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</si>
  <si>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</si>
  <si>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</si>
  <si>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</si>
  <si>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</si>
  <si>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</si>
  <si>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</si>
  <si>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</si>
  <si>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</si>
  <si>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</si>
  <si>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</si>
  <si>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</si>
  <si>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</si>
  <si>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</si>
  <si>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</si>
  <si>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</si>
  <si>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</si>
  <si>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</si>
  <si>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</si>
  <si>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</si>
  <si>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</si>
  <si>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</si>
  <si>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</si>
  <si>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</si>
  <si>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</si>
  <si>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</si>
  <si>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</si>
  <si>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</si>
  <si>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</si>
  <si>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</si>
  <si>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</si>
  <si>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</si>
  <si>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</si>
  <si>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</si>
  <si>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</si>
  <si>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</si>
  <si>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</si>
  <si>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</si>
  <si>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</si>
  <si>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</si>
  <si>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</si>
  <si>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</si>
  <si>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</si>
  <si>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</si>
  <si>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</si>
  <si>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</si>
  <si>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</si>
  <si>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</si>
  <si>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</si>
  <si>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</si>
  <si>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</si>
  <si>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</si>
  <si>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</si>
  <si>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</si>
  <si>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</si>
  <si>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</si>
  <si>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</si>
  <si>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</si>
  <si>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</si>
  <si>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</si>
  <si>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</si>
  <si>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</si>
  <si>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</si>
  <si>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</si>
  <si>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</si>
  <si>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</si>
  <si>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</si>
  <si>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</si>
  <si>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</si>
  <si>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</si>
  <si>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</si>
  <si>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</si>
  <si>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</si>
  <si>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</si>
  <si>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</si>
  <si>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</si>
  <si>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</si>
  <si>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</si>
  <si>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</si>
  <si>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</si>
  <si>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</si>
  <si>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</si>
  <si>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</si>
  <si>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</si>
  <si>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</si>
  <si>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</si>
  <si>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</si>
  <si>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</si>
  <si>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</si>
  <si>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</si>
  <si>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</si>
  <si>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</si>
  <si>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</si>
  <si>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</si>
  <si>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</si>
  <si>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</si>
  <si>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</si>
  <si>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</si>
  <si>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</si>
  <si>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</si>
  <si>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</si>
  <si>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</si>
  <si>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</si>
  <si>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</si>
  <si>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</si>
  <si>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</si>
  <si>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</si>
  <si>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</si>
  <si>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</si>
  <si>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</si>
  <si>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</si>
  <si>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</si>
  <si>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</si>
  <si>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</si>
  <si>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</si>
  <si>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</si>
  <si>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</si>
  <si>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</si>
  <si>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</si>
  <si>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</si>
  <si>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</si>
  <si>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</si>
  <si>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</si>
  <si>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</si>
  <si>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</si>
  <si>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</si>
  <si>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</si>
  <si>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</si>
  <si>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</si>
  <si>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</si>
  <si>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</si>
  <si>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</si>
  <si>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</si>
  <si>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</si>
  <si>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</si>
  <si>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</si>
  <si>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</si>
  <si>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</si>
  <si>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</si>
  <si>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</si>
  <si>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</si>
  <si>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</si>
  <si>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</si>
  <si>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</si>
  <si>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</si>
  <si>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</si>
  <si>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</si>
  <si>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</si>
  <si>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</si>
  <si>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</si>
  <si>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</si>
  <si>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</si>
  <si>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</si>
  <si>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</si>
  <si>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</si>
  <si>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</si>
  <si>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</si>
  <si>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</si>
  <si>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</si>
  <si>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</si>
  <si>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</si>
  <si>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</si>
  <si>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</si>
  <si>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</si>
  <si>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</si>
  <si>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</si>
  <si>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</si>
  <si>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</si>
  <si>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</si>
  <si>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</si>
  <si>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</si>
  <si>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</si>
  <si>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</si>
  <si>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</si>
  <si>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</si>
  <si>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</si>
  <si>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</si>
  <si>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</si>
  <si>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</si>
  <si>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</si>
  <si>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</si>
  <si>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</si>
  <si>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</si>
  <si>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</si>
  <si>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</si>
  <si>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</si>
  <si>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</si>
  <si>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</si>
  <si>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</si>
  <si>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</si>
  <si>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</si>
  <si>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</si>
  <si>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</si>
  <si>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</si>
  <si>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</si>
  <si>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</si>
  <si>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</si>
  <si>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</si>
  <si>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</si>
  <si>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</si>
  <si>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</si>
  <si>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</si>
  <si>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</si>
  <si>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</si>
  <si>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</si>
  <si>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</si>
  <si>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</si>
  <si>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</si>
  <si>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</si>
  <si>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</si>
  <si>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</si>
  <si>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</si>
  <si>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</si>
  <si>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</si>
  <si>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</si>
  <si>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</si>
  <si>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</si>
  <si>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</si>
  <si>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</si>
  <si>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</si>
  <si>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</si>
  <si>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</si>
  <si>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</si>
  <si>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</si>
  <si>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</si>
  <si>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</si>
  <si>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</si>
  <si>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</si>
  <si>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</si>
  <si>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</si>
  <si>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</si>
  <si>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</si>
  <si>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</si>
  <si>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</si>
  <si>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</si>
  <si>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</si>
  <si>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</si>
  <si>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</si>
  <si>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</si>
  <si>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</si>
  <si>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</si>
  <si>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</si>
  <si>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</si>
  <si>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</si>
  <si>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</si>
  <si>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</si>
  <si>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</si>
  <si>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</si>
  <si>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</si>
  <si>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</si>
  <si>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</si>
  <si>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</si>
  <si>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</si>
  <si>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</si>
  <si>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</si>
  <si>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</si>
  <si>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</si>
  <si>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</si>
  <si>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</si>
  <si>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</si>
  <si>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</si>
  <si>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</si>
  <si>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</si>
  <si>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</si>
  <si>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</si>
  <si>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</si>
  <si>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</si>
  <si>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</si>
  <si>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</si>
  <si>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</si>
  <si>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</si>
  <si>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</si>
  <si>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</si>
  <si>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</si>
  <si>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</si>
  <si>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</si>
  <si>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</si>
  <si>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</si>
  <si>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</si>
  <si>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</si>
  <si>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</si>
  <si>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</si>
  <si>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</si>
  <si>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</si>
  <si>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</si>
  <si>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</si>
  <si>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</si>
  <si>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</si>
  <si>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</si>
  <si>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</si>
  <si>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</si>
  <si>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</si>
  <si>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</si>
  <si>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</si>
  <si>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</si>
  <si>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</si>
  <si>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</si>
  <si>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</si>
  <si>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</si>
  <si>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</si>
  <si>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</si>
  <si>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</si>
  <si>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</si>
  <si>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</si>
  <si>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</si>
  <si>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</si>
  <si>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</si>
  <si>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</si>
  <si>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</si>
  <si>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</si>
  <si>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</si>
  <si>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</si>
  <si>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</si>
  <si>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</si>
  <si>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</si>
  <si>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</si>
  <si>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</si>
  <si>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</si>
  <si>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</si>
  <si>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</si>
  <si>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</si>
  <si>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</si>
  <si>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</si>
  <si>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</si>
  <si>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</si>
  <si>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</si>
  <si>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</si>
  <si>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</si>
  <si>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</si>
  <si>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</si>
  <si>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</si>
  <si>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</si>
  <si>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</si>
  <si>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</si>
  <si>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</si>
  <si>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</si>
  <si>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</si>
  <si>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</si>
  <si>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</si>
  <si>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</si>
  <si>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</si>
  <si>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</si>
  <si>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</si>
  <si>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</si>
  <si>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</si>
  <si>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</si>
  <si>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</si>
  <si>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</si>
  <si>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</si>
  <si>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</si>
  <si>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</si>
  <si>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</si>
  <si>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</si>
  <si>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</si>
  <si>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</si>
  <si>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</si>
  <si>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</si>
  <si>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</si>
  <si>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</si>
  <si>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</si>
  <si>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</si>
  <si>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</si>
  <si>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</si>
  <si>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</si>
  <si>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</si>
  <si>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</si>
  <si>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</si>
  <si>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</si>
  <si>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</si>
  <si>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</si>
  <si>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</si>
  <si>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</si>
  <si>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</si>
  <si>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</si>
  <si>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</si>
  <si>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</si>
  <si>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</si>
  <si>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</si>
  <si>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</si>
  <si>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</si>
  <si>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</si>
  <si>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</si>
  <si>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</si>
  <si>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</si>
  <si>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</si>
  <si>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</si>
  <si>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</si>
  <si>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</si>
  <si>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</si>
  <si>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</si>
  <si>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</si>
  <si>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</si>
  <si>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</si>
  <si>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</si>
  <si>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</si>
  <si>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</si>
  <si>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</si>
  <si>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</si>
  <si>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</si>
  <si>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</si>
  <si>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</si>
  <si>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</si>
  <si>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</si>
  <si>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</si>
  <si>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</si>
  <si>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</si>
  <si>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</si>
  <si>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</si>
  <si>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</si>
  <si>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</si>
  <si>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</si>
  <si>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</si>
  <si>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</si>
  <si>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</si>
  <si>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</si>
  <si>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</si>
  <si>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</si>
  <si>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</si>
  <si>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</si>
  <si>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</si>
  <si>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</si>
  <si>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</si>
  <si>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</si>
  <si>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</si>
  <si>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</si>
  <si>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</si>
  <si>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</si>
  <si>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</si>
  <si>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</si>
  <si>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</si>
  <si>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</si>
  <si>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</si>
  <si>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</si>
  <si>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</si>
  <si>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</si>
  <si>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</si>
  <si>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</si>
  <si>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</si>
  <si>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</si>
  <si>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</si>
  <si>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</si>
  <si>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</si>
  <si>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</si>
  <si>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</si>
  <si>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</si>
  <si>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</si>
  <si>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</si>
  <si>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</si>
  <si>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</si>
  <si>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</si>
  <si>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</si>
  <si>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</si>
  <si>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</si>
  <si>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</si>
  <si>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</si>
  <si>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</si>
  <si>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</si>
  <si>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</si>
  <si>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</si>
  <si>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</si>
  <si>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</si>
  <si>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</si>
  <si>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</si>
  <si>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</si>
  <si>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</si>
  <si>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</si>
  <si>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</si>
  <si>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</si>
  <si>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</si>
  <si>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</si>
  <si>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</si>
  <si>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</si>
  <si>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</si>
  <si>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</si>
  <si>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</si>
  <si>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</si>
  <si>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</si>
  <si>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</si>
  <si>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</si>
  <si>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</si>
  <si>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</si>
  <si>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</si>
  <si>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</si>
  <si>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</si>
  <si>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</si>
  <si>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</si>
  <si>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</si>
  <si>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</si>
  <si>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</si>
  <si>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</si>
  <si>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</si>
  <si>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</si>
  <si>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</si>
  <si>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</si>
  <si>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</si>
  <si>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</si>
  <si>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</si>
  <si>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</si>
  <si>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</si>
  <si>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</si>
  <si>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</si>
  <si>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</si>
  <si>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</si>
  <si>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</si>
  <si>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</si>
  <si>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</si>
  <si>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</si>
  <si>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</si>
  <si>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</si>
  <si>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</si>
  <si>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</si>
  <si>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</si>
  <si>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</si>
  <si>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</si>
  <si>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</si>
  <si>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</si>
  <si>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</si>
  <si>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</si>
  <si>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</si>
  <si>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</si>
  <si>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</si>
  <si>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</si>
  <si>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</si>
  <si>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</si>
  <si>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</si>
  <si>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</si>
  <si>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</si>
  <si>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</si>
  <si>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</si>
  <si>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</si>
  <si>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</si>
  <si>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</si>
  <si>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</si>
  <si>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</si>
  <si>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</si>
  <si>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</si>
  <si>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</si>
  <si>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</si>
  <si>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</si>
  <si>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</si>
  <si>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</si>
  <si>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</si>
  <si>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</si>
  <si>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</si>
  <si>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</si>
  <si>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</si>
  <si>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</si>
  <si>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</si>
  <si>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</si>
  <si>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</si>
  <si>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</si>
  <si>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</si>
  <si>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</si>
  <si>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</si>
  <si>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</si>
  <si>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</si>
  <si>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</si>
  <si>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</si>
  <si>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</si>
  <si>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</si>
  <si>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</si>
  <si>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</si>
  <si>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</si>
  <si>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</si>
  <si>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</si>
  <si>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</si>
  <si>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</si>
  <si>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</si>
  <si>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</si>
  <si>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</si>
  <si>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</si>
  <si>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</si>
  <si>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</si>
  <si>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</si>
  <si>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</si>
  <si>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</si>
  <si>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</si>
  <si>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</si>
  <si>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</si>
  <si>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</si>
  <si>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</si>
  <si>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</si>
  <si>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</si>
  <si>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</si>
  <si>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</si>
  <si>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</si>
  <si>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</si>
  <si>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</si>
  <si>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</si>
  <si>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</si>
  <si>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</si>
  <si>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</si>
  <si>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</si>
  <si>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</si>
  <si>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</si>
  <si>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</si>
  <si>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</si>
  <si>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</si>
  <si>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</si>
  <si>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</si>
  <si>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</si>
  <si>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</si>
  <si>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</si>
  <si>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</si>
  <si>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</si>
  <si>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</si>
  <si>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</si>
  <si>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</si>
  <si>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</si>
  <si>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</si>
  <si>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</si>
  <si>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</si>
  <si>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</si>
  <si>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</si>
  <si>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</si>
  <si>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</si>
  <si>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</si>
  <si>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</si>
  <si>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</si>
  <si>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</si>
  <si>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</si>
  <si>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</si>
  <si>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</si>
  <si>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</si>
  <si>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</si>
  <si>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</si>
  <si>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</si>
  <si>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</si>
  <si>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</si>
  <si>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</si>
  <si>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</si>
  <si>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</si>
  <si>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</si>
  <si>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</si>
  <si>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</si>
  <si>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</si>
  <si>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</si>
  <si>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</si>
  <si>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</si>
  <si>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</si>
  <si>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</si>
  <si>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</si>
  <si>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</si>
  <si>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</si>
  <si>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</si>
  <si>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</si>
  <si>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</si>
  <si>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</si>
  <si>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</si>
  <si>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</si>
  <si>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</si>
  <si>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</si>
  <si>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</si>
  <si>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</si>
  <si>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</si>
  <si>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</si>
  <si>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</si>
  <si>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</si>
  <si>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</si>
  <si>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</si>
  <si>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</si>
  <si>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</si>
  <si>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</si>
  <si>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</si>
  <si>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</si>
  <si>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</si>
  <si>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</si>
  <si>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</si>
  <si>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</si>
  <si>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</si>
  <si>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</si>
  <si>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</si>
  <si>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</si>
  <si>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</si>
  <si>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</si>
  <si>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</si>
  <si>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</si>
  <si>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</si>
  <si>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</si>
  <si>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</si>
  <si>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</si>
  <si>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</si>
  <si>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</si>
  <si>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</si>
  <si>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</si>
  <si>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</si>
  <si>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</si>
  <si>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</si>
  <si>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</si>
  <si>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</si>
  <si>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</si>
  <si>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</si>
  <si>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</si>
  <si>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</si>
  <si>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</si>
  <si>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</si>
  <si>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</si>
  <si>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</si>
  <si>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</si>
  <si>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</si>
  <si>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</si>
  <si>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</si>
  <si>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</si>
  <si>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</si>
  <si>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</si>
  <si>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</si>
  <si>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</si>
  <si>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</si>
  <si>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</si>
  <si>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</si>
  <si>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</si>
  <si>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</si>
  <si>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</si>
  <si>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</si>
  <si>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</si>
  <si>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</si>
  <si>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</si>
  <si>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</si>
  <si>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</si>
  <si>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</si>
  <si>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</si>
  <si>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</si>
  <si>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</si>
  <si>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</si>
  <si>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</si>
  <si>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</si>
  <si>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</si>
  <si>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</si>
  <si>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</si>
  <si>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</si>
  <si>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</si>
  <si>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</si>
  <si>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</si>
  <si>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</si>
  <si>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</si>
  <si>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</si>
  <si>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</si>
  <si>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</si>
  <si>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</si>
  <si>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</si>
  <si>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</si>
  <si>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</si>
  <si>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</si>
  <si>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</si>
  <si>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</si>
  <si>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</si>
  <si>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</si>
  <si>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</si>
  <si>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</si>
  <si>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</si>
  <si>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</si>
  <si>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</si>
  <si>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</si>
  <si>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</si>
  <si>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</si>
  <si>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</si>
  <si>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</si>
  <si>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</si>
  <si>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</si>
  <si>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</si>
  <si>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</si>
  <si>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</si>
  <si>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</si>
  <si>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</si>
  <si>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</si>
  <si>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</si>
  <si>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</si>
  <si>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</si>
  <si>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</si>
  <si>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</si>
  <si>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</si>
  <si>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</si>
  <si>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</si>
  <si>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</si>
  <si>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</si>
  <si>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</si>
  <si>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</si>
  <si>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</si>
  <si>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</si>
  <si>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</si>
  <si>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</si>
  <si>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</si>
  <si>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</si>
  <si>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</si>
  <si>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</si>
  <si>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</si>
  <si>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</si>
  <si>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</si>
  <si>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</si>
  <si>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</si>
  <si>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</si>
  <si>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</si>
  <si>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</si>
  <si>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</si>
  <si>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</si>
  <si>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</si>
  <si>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</si>
  <si>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</si>
  <si>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</si>
  <si>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</si>
  <si>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</si>
  <si>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</si>
  <si>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</si>
  <si>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</si>
  <si>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</si>
  <si>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</si>
  <si>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</si>
  <si>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</si>
  <si>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</si>
  <si>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</si>
  <si>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</si>
  <si>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</si>
  <si>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</si>
  <si>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</si>
  <si>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</si>
  <si>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</si>
  <si>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</si>
  <si>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</si>
  <si>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</si>
  <si>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</si>
  <si>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</si>
  <si>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</si>
  <si>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</si>
  <si>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</si>
  <si>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</si>
  <si>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</si>
  <si>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</si>
  <si>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</si>
  <si>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</si>
  <si>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</si>
  <si>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</si>
  <si>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</si>
  <si>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</si>
  <si>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</si>
  <si>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</si>
  <si>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</si>
  <si>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</si>
  <si>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</si>
  <si>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</si>
  <si>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</si>
  <si>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</si>
  <si>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</si>
  <si>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</si>
  <si>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</si>
  <si>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</si>
  <si>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</si>
  <si>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</si>
  <si>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</si>
  <si>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</si>
  <si>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</si>
  <si>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</si>
  <si>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</si>
  <si>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</si>
  <si>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</si>
  <si>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</si>
  <si>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</si>
  <si>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</si>
  <si>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</si>
  <si>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</si>
  <si>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</si>
  <si>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</si>
  <si>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</si>
  <si>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</si>
  <si>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</si>
  <si>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</si>
  <si>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</si>
  <si>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</si>
  <si>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</si>
  <si>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</si>
  <si>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</si>
  <si>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</si>
  <si>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</si>
  <si>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</si>
  <si>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</si>
  <si>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</si>
  <si>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</si>
  <si>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</si>
  <si>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</si>
  <si>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</si>
  <si>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</si>
  <si>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</si>
  <si>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</si>
  <si>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</si>
  <si>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</si>
  <si>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</si>
  <si>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</si>
  <si>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</si>
  <si>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</si>
  <si>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</si>
  <si>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</si>
  <si>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</si>
  <si>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</si>
  <si>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</si>
  <si>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</si>
  <si>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</si>
  <si>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</si>
  <si>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</si>
  <si>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</si>
  <si>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</si>
  <si>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</si>
  <si>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</si>
  <si>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</si>
  <si>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</si>
  <si>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</si>
  <si>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</si>
  <si>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</si>
  <si>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</si>
  <si>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</si>
  <si>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</si>
  <si>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</si>
  <si>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</si>
  <si>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</si>
  <si>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</si>
  <si>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</si>
  <si>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</si>
  <si>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</si>
  <si>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</si>
  <si>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</si>
  <si>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</si>
  <si>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</si>
  <si>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</si>
  <si>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</si>
  <si>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</si>
  <si>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</si>
  <si>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</si>
  <si>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</si>
  <si>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</si>
  <si>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</si>
  <si>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</si>
  <si>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</si>
  <si>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</si>
  <si>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</si>
  <si>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</si>
  <si>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</si>
  <si>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</si>
  <si>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</si>
  <si>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</si>
  <si>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</si>
  <si>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</si>
  <si>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</si>
  <si>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</si>
  <si>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</si>
  <si>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</si>
  <si>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</si>
  <si>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</si>
  <si>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</si>
  <si>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</si>
  <si>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</si>
  <si>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</si>
  <si>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</si>
  <si>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</si>
  <si>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</si>
  <si>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</si>
  <si>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</si>
  <si>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</si>
  <si>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</si>
  <si>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</si>
  <si>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</si>
  <si>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</si>
  <si>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</si>
  <si>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</si>
  <si>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</si>
  <si>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</si>
  <si>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</si>
  <si>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</si>
  <si>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</si>
  <si>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</si>
  <si>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</si>
  <si>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</si>
  <si>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</si>
  <si>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</si>
  <si>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</si>
  <si>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</si>
  <si>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</si>
  <si>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</si>
  <si>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</si>
  <si>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</si>
  <si>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</si>
  <si>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</si>
  <si>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</si>
  <si>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</si>
  <si>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</si>
  <si>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</si>
  <si>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</si>
  <si>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</si>
  <si>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</si>
  <si>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</si>
  <si>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</si>
  <si>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</si>
  <si>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</si>
  <si>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</si>
  <si>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</si>
  <si>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</si>
  <si>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</si>
  <si>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</si>
  <si>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</si>
  <si>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</si>
  <si>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</si>
  <si>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</si>
  <si>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</si>
  <si>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</si>
  <si>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</si>
  <si>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</si>
  <si>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</si>
  <si>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</si>
  <si>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</si>
  <si>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</si>
  <si>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</si>
  <si>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</si>
  <si>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</si>
  <si>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</si>
  <si>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</si>
  <si>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</si>
  <si>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</si>
  <si>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</si>
  <si>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</si>
  <si>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</si>
  <si>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</si>
  <si>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</si>
  <si>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</si>
  <si>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</si>
  <si>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</si>
  <si>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</si>
  <si>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</si>
  <si>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</si>
  <si>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</si>
  <si>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</si>
  <si>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</si>
  <si>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</si>
  <si>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</si>
  <si>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</si>
  <si>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</si>
  <si>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</si>
  <si>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</si>
  <si>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</si>
  <si>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</si>
  <si>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</si>
  <si>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</si>
  <si>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</si>
  <si>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</si>
  <si>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</si>
  <si>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</si>
  <si>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</si>
  <si>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</si>
  <si>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</si>
  <si>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</si>
  <si>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</si>
  <si>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</si>
  <si>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</si>
  <si>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</si>
  <si>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</si>
  <si>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</si>
  <si>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</si>
  <si>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</si>
  <si>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</si>
  <si>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</si>
  <si>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</si>
  <si>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</si>
  <si>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</si>
  <si>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</si>
  <si>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</si>
  <si>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</si>
  <si>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</si>
  <si>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</si>
  <si>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</si>
  <si>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</si>
  <si>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</si>
  <si>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</si>
  <si>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</si>
  <si>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</si>
  <si>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</si>
  <si>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</si>
  <si>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</si>
  <si>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</si>
  <si>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</si>
  <si>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</si>
  <si>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</si>
  <si>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</si>
  <si>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</si>
  <si>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</si>
  <si>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</si>
  <si>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</si>
  <si>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</si>
  <si>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</si>
  <si>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</si>
  <si>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</si>
  <si>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</si>
  <si>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</si>
  <si>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</si>
  <si>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</si>
  <si>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</si>
  <si>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</si>
  <si>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</si>
  <si>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</si>
  <si>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</si>
  <si>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</si>
  <si>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</si>
  <si>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</si>
  <si>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</si>
  <si>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</si>
  <si>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</si>
  <si>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</si>
  <si>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</si>
  <si>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</si>
  <si>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</si>
  <si>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</si>
  <si>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</si>
  <si>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</si>
  <si>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</si>
  <si>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</si>
  <si>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</si>
  <si>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</si>
  <si>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</si>
  <si>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</si>
  <si>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</si>
  <si>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</si>
  <si>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</si>
  <si>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</si>
  <si>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</si>
  <si>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</si>
  <si>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</si>
  <si>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</si>
  <si>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</si>
  <si>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</si>
  <si>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</si>
  <si>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</si>
  <si>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</si>
  <si>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</si>
  <si>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</si>
  <si>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</si>
  <si>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</si>
  <si>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</si>
  <si>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</si>
  <si>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</si>
  <si>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</si>
  <si>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</si>
  <si>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</si>
  <si>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</si>
  <si>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</si>
  <si>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</si>
  <si>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</si>
  <si>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</si>
  <si>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</si>
  <si>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</si>
  <si>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</si>
  <si>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</si>
  <si>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</si>
  <si>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</si>
  <si>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</si>
  <si>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</si>
  <si>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</si>
  <si>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</si>
  <si>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</si>
  <si>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</si>
  <si>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</si>
  <si>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</si>
  <si>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</si>
  <si>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</si>
  <si>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</si>
  <si>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</si>
  <si>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</si>
  <si>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</si>
  <si>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</si>
  <si>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</si>
  <si>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</si>
  <si>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</si>
  <si>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</si>
  <si>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</si>
  <si>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</si>
  <si>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</si>
  <si>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</si>
  <si>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</si>
  <si>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</si>
  <si>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</si>
  <si>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</si>
  <si>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</si>
  <si>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</si>
  <si>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</si>
  <si>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</si>
  <si>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</si>
  <si>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</si>
  <si>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</si>
  <si>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</si>
  <si>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</si>
  <si>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</si>
  <si>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</si>
  <si>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</si>
  <si>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</si>
  <si>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</si>
  <si>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</si>
  <si>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</si>
  <si>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</si>
  <si>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</si>
  <si>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</si>
  <si>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</si>
  <si>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</si>
  <si>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</si>
  <si>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</si>
  <si>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</si>
  <si>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</si>
  <si>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</si>
  <si>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</si>
  <si>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</si>
  <si>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</si>
  <si>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</si>
  <si>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</si>
  <si>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</si>
  <si>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</si>
  <si>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</si>
  <si>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</si>
  <si>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</si>
  <si>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</si>
  <si>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</si>
  <si>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</si>
  <si>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</si>
  <si>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</si>
  <si>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</si>
  <si>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</si>
  <si>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</si>
  <si>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</si>
  <si>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</si>
  <si>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</si>
  <si>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</si>
  <si>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</si>
  <si>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</si>
  <si>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</si>
  <si>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</si>
  <si>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</si>
  <si>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</si>
  <si>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</si>
  <si>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</si>
  <si>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</si>
  <si>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</si>
  <si>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</si>
  <si>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</si>
  <si>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</si>
  <si>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</si>
  <si>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</si>
  <si>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</si>
  <si>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</si>
  <si>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</si>
  <si>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</si>
  <si>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</si>
  <si>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</si>
  <si>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</si>
  <si>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</si>
  <si>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</si>
  <si>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</si>
  <si>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</si>
  <si>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</si>
  <si>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</si>
  <si>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</si>
  <si>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</si>
  <si>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</si>
  <si>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</si>
  <si>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</si>
  <si>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</si>
  <si>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</si>
  <si>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</si>
  <si>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</si>
  <si>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</si>
  <si>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</si>
  <si>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</si>
  <si>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</si>
  <si>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</si>
  <si>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</si>
  <si>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</si>
  <si>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</si>
  <si>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</si>
  <si>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</si>
  <si>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</si>
  <si>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</si>
  <si>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</si>
  <si>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</si>
  <si>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</si>
  <si>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</si>
  <si>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</si>
  <si>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</si>
  <si>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</si>
  <si>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</si>
  <si>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</si>
  <si>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</si>
  <si>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</si>
  <si>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</si>
  <si>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</si>
  <si>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</si>
  <si>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</si>
  <si>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</si>
  <si>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</si>
  <si>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</si>
  <si>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</si>
  <si>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</si>
  <si>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</si>
  <si>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</si>
  <si>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</si>
  <si>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</si>
  <si>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</si>
  <si>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</si>
  <si>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</si>
  <si>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</si>
  <si>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</si>
  <si>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</si>
  <si>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</si>
  <si>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</si>
  <si>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</si>
  <si>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</si>
  <si>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</si>
  <si>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</si>
  <si>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</si>
  <si>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</si>
  <si>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</si>
  <si>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</si>
  <si>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</si>
  <si>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</si>
  <si>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</si>
  <si>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</si>
  <si>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</si>
  <si>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</si>
  <si>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</si>
  <si>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</si>
  <si>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</si>
  <si>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</si>
  <si>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</si>
  <si>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</si>
  <si>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</si>
  <si>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</si>
  <si>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</si>
  <si>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</si>
  <si>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</si>
  <si>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</si>
  <si>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</si>
  <si>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</si>
  <si>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</si>
  <si>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</si>
  <si>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</si>
  <si>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</si>
  <si>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</si>
  <si>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</si>
  <si>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</si>
  <si>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</si>
  <si>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</si>
  <si>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</si>
  <si>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</si>
  <si>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</si>
  <si>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</si>
  <si>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</si>
  <si>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</si>
  <si>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</si>
  <si>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</si>
  <si>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</si>
  <si>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</si>
  <si>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</si>
  <si>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</si>
  <si>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</si>
  <si>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</si>
  <si>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</si>
  <si>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</si>
  <si>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</si>
  <si>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</si>
  <si>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</si>
  <si>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</si>
  <si>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</si>
  <si>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</si>
  <si>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</si>
  <si>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</si>
  <si>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</si>
  <si>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</si>
  <si>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</si>
  <si>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</si>
  <si>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</si>
  <si>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</si>
  <si>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</si>
  <si>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</si>
  <si>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</si>
  <si>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</si>
  <si>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</si>
  <si>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</si>
  <si>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</si>
  <si>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</si>
  <si>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</si>
  <si>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</si>
  <si>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</si>
  <si>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</si>
  <si>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</si>
  <si>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</si>
  <si>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</si>
  <si>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</si>
  <si>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</si>
  <si>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</si>
  <si>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</si>
  <si>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</si>
  <si>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</si>
  <si>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</si>
  <si>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</si>
  <si>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</si>
  <si>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</si>
  <si>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</si>
  <si>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</si>
  <si>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</si>
  <si>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</si>
  <si>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</si>
  <si>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</si>
  <si>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</si>
  <si>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</si>
  <si>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</si>
  <si>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</si>
  <si>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</si>
  <si>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</si>
  <si>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</si>
  <si>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</si>
  <si>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</si>
  <si>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</si>
  <si>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</si>
  <si>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</si>
  <si>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</si>
  <si>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</si>
  <si>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</si>
  <si>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</si>
  <si>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</si>
  <si>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</si>
  <si>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</si>
  <si>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</si>
  <si>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</si>
  <si>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</si>
  <si>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</si>
  <si>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</si>
  <si>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</si>
  <si>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</si>
  <si>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</si>
  <si>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</si>
  <si>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</si>
  <si>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</si>
  <si>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</si>
  <si>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</si>
  <si>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</si>
  <si>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</si>
  <si>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</si>
  <si>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</si>
  <si>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</si>
  <si>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</si>
  <si>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</si>
  <si>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</si>
  <si>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</si>
  <si>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</si>
  <si>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</si>
  <si>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</si>
  <si>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</si>
  <si>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</si>
  <si>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</si>
  <si>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</si>
  <si>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</si>
  <si>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</si>
  <si>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</si>
  <si>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</si>
  <si>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</si>
  <si>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</si>
  <si>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</si>
  <si>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</si>
  <si>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</si>
  <si>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</si>
  <si>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</si>
  <si>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</si>
  <si>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</si>
  <si>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</si>
  <si>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</si>
  <si>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</si>
  <si>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</si>
  <si>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</si>
  <si>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</si>
  <si>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</si>
  <si>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</si>
  <si>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</si>
  <si>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</si>
  <si>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</si>
  <si>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</si>
  <si>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</si>
  <si>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</si>
  <si>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</si>
  <si>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</si>
  <si>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</si>
  <si>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</si>
  <si>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</si>
  <si>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</si>
  <si>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</si>
  <si>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</si>
  <si>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</si>
  <si>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</si>
  <si>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</si>
  <si>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</si>
  <si>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</si>
  <si>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</si>
  <si>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</si>
  <si>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</si>
  <si>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</si>
  <si>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</si>
  <si>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</si>
  <si>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</si>
  <si>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</si>
  <si>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</si>
  <si>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</si>
  <si>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</si>
  <si>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</si>
  <si>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</si>
  <si>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</si>
  <si>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</si>
  <si>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</si>
  <si>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</si>
  <si>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</si>
  <si>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</si>
  <si>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</si>
  <si>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</si>
  <si>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</si>
  <si>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</si>
  <si>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</si>
  <si>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</si>
  <si>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</si>
  <si>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</si>
  <si>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</si>
  <si>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</si>
  <si>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</si>
  <si>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</si>
  <si>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</si>
  <si>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</si>
  <si>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</si>
  <si>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</si>
  <si>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</si>
  <si>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</si>
  <si>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</si>
  <si>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</si>
  <si>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</si>
  <si>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</si>
  <si>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</si>
  <si>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</si>
  <si>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</si>
  <si>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</si>
  <si>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</si>
  <si>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</si>
  <si>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</si>
  <si>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</si>
  <si>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</si>
  <si>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</si>
  <si>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</si>
  <si>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</si>
  <si>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</si>
  <si>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</si>
  <si>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</si>
  <si>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</si>
  <si>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</si>
  <si>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</si>
  <si>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</si>
  <si>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</si>
  <si>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</si>
  <si>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</si>
  <si>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</si>
  <si>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</si>
  <si>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</si>
  <si>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</si>
  <si>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</si>
  <si>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</si>
  <si>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</si>
  <si>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</si>
  <si>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</si>
  <si>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</si>
  <si>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</si>
  <si>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</si>
  <si>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</si>
  <si>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</si>
  <si>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</si>
  <si>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</si>
  <si>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</si>
  <si>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</si>
  <si>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</si>
  <si>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</si>
  <si>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</si>
  <si>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</si>
  <si>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</si>
  <si>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</si>
  <si>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</si>
  <si>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</si>
  <si>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</si>
  <si>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</si>
  <si>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</si>
  <si>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</si>
  <si>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</si>
  <si>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</si>
  <si>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</si>
  <si>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</si>
  <si>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</si>
  <si>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</si>
  <si>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</si>
  <si>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</si>
  <si>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</si>
  <si>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</si>
  <si>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</si>
  <si>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</si>
  <si>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</si>
  <si>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</si>
  <si>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</si>
  <si>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</si>
  <si>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</si>
  <si>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</si>
  <si>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</si>
  <si>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</si>
  <si>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</si>
  <si>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</si>
  <si>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</si>
  <si>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</si>
  <si>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</si>
  <si>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</si>
  <si>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</si>
  <si>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</si>
  <si>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</si>
  <si>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</si>
  <si>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</si>
  <si>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</si>
  <si>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</si>
  <si>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</si>
  <si>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</si>
  <si>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</si>
  <si>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</si>
  <si>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</si>
  <si>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</si>
  <si>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</si>
  <si>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</si>
  <si>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</si>
  <si>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</si>
  <si>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</si>
  <si>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</si>
  <si>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</si>
  <si>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</si>
  <si>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</si>
  <si>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</si>
  <si>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</si>
  <si>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</si>
  <si>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</si>
  <si>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</si>
  <si>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</si>
  <si>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</si>
  <si>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</si>
  <si>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</si>
  <si>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</si>
  <si>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</si>
  <si>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</si>
  <si>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</si>
  <si>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</si>
  <si>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</si>
  <si>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</si>
  <si>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</si>
  <si>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</si>
  <si>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</si>
  <si>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</si>
  <si>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</si>
  <si>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</si>
  <si>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</si>
  <si>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</si>
  <si>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</si>
  <si>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</si>
  <si>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</si>
  <si>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</si>
  <si>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</si>
  <si>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</si>
  <si>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</si>
  <si>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</si>
  <si>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</si>
  <si>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</si>
  <si>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</si>
  <si>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</si>
  <si>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</si>
  <si>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</si>
  <si>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</si>
  <si>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</si>
  <si>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</si>
  <si>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</si>
  <si>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</si>
  <si>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</si>
  <si>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</si>
  <si>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</si>
  <si>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</si>
  <si>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</si>
  <si>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</si>
  <si>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</si>
  <si>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</si>
  <si>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</si>
  <si>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</si>
  <si>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</si>
  <si>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</si>
  <si>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</si>
  <si>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</si>
  <si>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</si>
  <si>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</si>
  <si>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</si>
  <si>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</si>
  <si>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</si>
  <si>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</si>
  <si>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</si>
  <si>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</si>
  <si>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</si>
  <si>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</si>
  <si>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</si>
  <si>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</si>
  <si>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</si>
  <si>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</si>
  <si>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</si>
  <si>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</si>
  <si>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</si>
  <si>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</si>
  <si>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</si>
  <si>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</si>
  <si>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</si>
  <si>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</si>
  <si>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</si>
  <si>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</si>
  <si>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</si>
  <si>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</si>
  <si>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</si>
  <si>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</si>
  <si>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</si>
  <si>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</si>
  <si>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</si>
  <si>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</si>
  <si>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</si>
  <si>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</si>
  <si>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</si>
  <si>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</si>
  <si>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</si>
  <si>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</si>
  <si>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</si>
  <si>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</si>
  <si>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</si>
  <si>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</si>
  <si>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</si>
  <si>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</si>
  <si>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</si>
  <si>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</si>
  <si>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</si>
  <si>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</si>
  <si>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</si>
  <si>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</si>
  <si>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</si>
  <si>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</si>
  <si>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</si>
  <si>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</si>
  <si>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</si>
  <si>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</si>
  <si>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</si>
  <si>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</si>
  <si>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</si>
  <si>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</si>
  <si>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</si>
  <si>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</si>
  <si>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</si>
  <si>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</si>
  <si>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</si>
  <si>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</si>
  <si>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</si>
  <si>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</si>
  <si>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</si>
  <si>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</si>
  <si>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</si>
  <si>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</si>
  <si>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</si>
  <si>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</si>
  <si>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</si>
  <si>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</si>
  <si>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</si>
  <si>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</si>
  <si>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</si>
  <si>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</si>
  <si>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</si>
  <si>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</si>
  <si>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</si>
  <si>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</si>
  <si>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</si>
  <si>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</si>
  <si>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</si>
  <si>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</si>
  <si>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</si>
  <si>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</si>
  <si>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</si>
  <si>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</si>
  <si>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</si>
  <si>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</si>
  <si>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</si>
  <si>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</si>
  <si>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</si>
  <si>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</si>
  <si>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</si>
  <si>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</si>
  <si>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</si>
  <si>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</si>
  <si>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</si>
  <si>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</si>
  <si>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</si>
  <si>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</si>
  <si>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</si>
  <si>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</si>
  <si>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</si>
  <si>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</si>
  <si>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</si>
  <si>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</si>
  <si>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</si>
  <si>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</si>
  <si>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</si>
  <si>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</si>
  <si>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</si>
  <si>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</si>
  <si>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</si>
  <si>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</si>
  <si>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</si>
  <si>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</si>
  <si>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</si>
  <si>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</si>
  <si>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</si>
  <si>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</si>
  <si>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</si>
  <si>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</si>
  <si>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</si>
  <si>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</si>
  <si>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</si>
  <si>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</si>
  <si>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</si>
  <si>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</si>
  <si>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</si>
  <si>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</si>
  <si>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</si>
  <si>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</si>
  <si>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</si>
  <si>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</si>
  <si>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</si>
  <si>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</si>
  <si>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</si>
  <si>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</si>
  <si>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</si>
  <si>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</si>
  <si>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</si>
  <si>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</si>
  <si>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</si>
  <si>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</si>
  <si>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</si>
  <si>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</si>
  <si>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</si>
  <si>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</si>
  <si>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</si>
  <si>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</si>
  <si>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</si>
  <si>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</si>
  <si>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</si>
  <si>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</si>
  <si>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</si>
  <si>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</si>
  <si>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</si>
  <si>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</si>
  <si>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</si>
  <si>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</si>
  <si>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</si>
  <si>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</si>
  <si>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</si>
  <si>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</si>
  <si>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</si>
  <si>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</si>
  <si>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</si>
  <si>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</si>
  <si>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</si>
  <si>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</si>
  <si>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</si>
  <si>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</si>
  <si>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</si>
  <si>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</si>
  <si>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</si>
  <si>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</si>
  <si>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</si>
  <si>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</si>
  <si>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</si>
  <si>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</si>
  <si>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</si>
  <si>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</si>
  <si>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</si>
  <si>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</si>
  <si>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</si>
  <si>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</si>
  <si>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</si>
  <si>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</si>
  <si>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</si>
  <si>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</si>
  <si>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</si>
  <si>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</si>
  <si>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</si>
  <si>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</si>
  <si>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</si>
  <si>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</si>
  <si>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</si>
  <si>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</si>
  <si>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</si>
  <si>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</si>
  <si>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</si>
  <si>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</si>
  <si>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</si>
  <si>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</si>
  <si>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</si>
  <si>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</si>
  <si>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</si>
  <si>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</si>
  <si>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</si>
  <si>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</si>
  <si>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</si>
  <si>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</si>
  <si>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</si>
  <si>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</si>
  <si>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</si>
  <si>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</si>
  <si>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</si>
  <si>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</si>
  <si>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</si>
  <si>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</si>
  <si>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</si>
  <si>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</si>
  <si>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</si>
  <si>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</si>
  <si>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</si>
  <si>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</si>
  <si>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</si>
  <si>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</si>
  <si>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</si>
  <si>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</si>
  <si>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</si>
  <si>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</si>
  <si>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</si>
  <si>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</si>
  <si>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</si>
  <si>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</si>
  <si>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</si>
  <si>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</si>
  <si>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</si>
  <si>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</si>
  <si>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</si>
  <si>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</si>
  <si>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</si>
  <si>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</si>
  <si>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</si>
  <si>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</si>
  <si>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</si>
  <si>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</si>
  <si>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</si>
  <si>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</si>
  <si>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</si>
  <si>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</si>
  <si>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</si>
  <si>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</si>
  <si>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</si>
  <si>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</si>
  <si>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</si>
  <si>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</si>
  <si>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</si>
  <si>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</si>
  <si>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</si>
  <si>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</si>
  <si>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</si>
  <si>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</si>
  <si>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</si>
  <si>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</si>
  <si>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</si>
  <si>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</si>
  <si>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</si>
  <si>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</si>
  <si>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</si>
  <si>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</si>
  <si>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</si>
  <si>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</si>
  <si>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</si>
  <si>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</si>
  <si>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</si>
  <si>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</si>
  <si>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</si>
  <si>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</si>
  <si>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</si>
  <si>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</si>
  <si>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</si>
  <si>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</si>
  <si>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</si>
  <si>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</si>
  <si>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</si>
  <si>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</si>
  <si>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</si>
  <si>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</si>
  <si>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</si>
  <si>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</si>
  <si>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</si>
  <si>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</si>
  <si>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</si>
  <si>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</si>
  <si>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</si>
  <si>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</si>
  <si>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</si>
  <si>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</si>
  <si>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</si>
  <si>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</si>
  <si>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</si>
  <si>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</si>
  <si>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</si>
  <si>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</si>
  <si>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</si>
  <si>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</si>
  <si>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</si>
  <si>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</si>
  <si>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</si>
  <si>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</si>
  <si>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</si>
  <si>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</si>
  <si>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</si>
  <si>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</si>
  <si>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</si>
  <si>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</si>
  <si>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</si>
  <si>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</si>
  <si>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</si>
  <si>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</si>
  <si>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</si>
  <si>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</si>
  <si>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</si>
  <si>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</si>
  <si>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</si>
  <si>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</si>
  <si>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</si>
  <si>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</si>
  <si>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</si>
  <si>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</si>
  <si>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</si>
  <si>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</si>
  <si>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</si>
  <si>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</si>
  <si>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</si>
  <si>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</si>
  <si>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</si>
  <si>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</si>
  <si>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</si>
  <si>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</si>
  <si>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</si>
  <si>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</si>
  <si>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</si>
  <si>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</si>
  <si>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</si>
  <si>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</si>
  <si>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</si>
  <si>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</si>
  <si>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</si>
  <si>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</si>
  <si>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</si>
  <si>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</si>
  <si>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</si>
  <si>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</si>
  <si>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</si>
  <si>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</si>
  <si>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</si>
  <si>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</si>
  <si>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</si>
  <si>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</si>
  <si>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</si>
  <si>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</si>
  <si>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</si>
  <si>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</si>
  <si>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</si>
  <si>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</si>
  <si>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</si>
  <si>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</si>
  <si>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</si>
  <si>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</si>
  <si>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</si>
  <si>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</si>
  <si>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</si>
  <si>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</si>
  <si>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</si>
  <si>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</si>
  <si>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</si>
  <si>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</si>
  <si>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</si>
  <si>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</si>
  <si>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</si>
  <si>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</si>
  <si>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</si>
  <si>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</si>
  <si>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</si>
  <si>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</si>
  <si>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</si>
  <si>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</si>
  <si>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</si>
  <si>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</si>
  <si>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</si>
  <si>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</si>
  <si>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</si>
  <si>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</si>
  <si>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</si>
  <si>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</si>
  <si>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</si>
  <si>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</si>
  <si>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</si>
  <si>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</si>
  <si>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</si>
  <si>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</si>
  <si>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</si>
  <si>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</si>
  <si>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</si>
  <si>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</si>
  <si>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</si>
  <si>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</si>
  <si>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</si>
  <si>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</si>
  <si>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</si>
  <si>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</si>
  <si>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</si>
  <si>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</si>
  <si>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</si>
  <si>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</si>
  <si>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</si>
  <si>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</si>
  <si>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</si>
  <si>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</si>
  <si>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</si>
  <si>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</si>
  <si>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</si>
  <si>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</si>
  <si>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</si>
  <si>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</si>
  <si>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</si>
  <si>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</si>
  <si>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</si>
  <si>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</si>
  <si>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</si>
  <si>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</si>
  <si>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</si>
  <si>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</si>
  <si>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</si>
  <si>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</si>
  <si>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</si>
  <si>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</si>
  <si>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</si>
  <si>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</si>
  <si>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</si>
  <si>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</si>
  <si>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</si>
  <si>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</si>
  <si>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</si>
  <si>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</si>
  <si>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</si>
  <si>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</si>
  <si>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</si>
  <si>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</si>
  <si>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</si>
  <si>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</si>
  <si>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</si>
  <si>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</si>
  <si>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</si>
  <si>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</si>
  <si>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</si>
  <si>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</si>
  <si>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</si>
  <si>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</si>
  <si>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</si>
  <si>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</si>
  <si>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</si>
  <si>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</si>
  <si>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</si>
  <si>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</si>
  <si>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</si>
  <si>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</si>
  <si>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</si>
  <si>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</si>
  <si>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</si>
  <si>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</si>
  <si>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</si>
  <si>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</si>
  <si>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</si>
  <si>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</si>
  <si>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</si>
  <si>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</si>
  <si>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</si>
  <si>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</si>
  <si>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</si>
  <si>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</si>
  <si>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</si>
  <si>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</si>
  <si>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</si>
  <si>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</si>
  <si>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</si>
  <si>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</si>
  <si>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</si>
  <si>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</si>
  <si>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</si>
  <si>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</si>
  <si>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</si>
  <si>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</si>
  <si>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</si>
  <si>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</si>
  <si>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</si>
  <si>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</si>
  <si>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</si>
  <si>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</si>
  <si>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</si>
  <si>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</si>
  <si>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</si>
  <si>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</si>
  <si>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</si>
  <si>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</si>
  <si>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</si>
  <si>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</si>
  <si>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</si>
  <si>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</si>
  <si>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</si>
  <si>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</si>
  <si>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</si>
  <si>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</si>
  <si>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</si>
  <si>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</si>
  <si>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</si>
  <si>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</si>
  <si>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</si>
  <si>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</si>
  <si>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</si>
  <si>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</si>
  <si>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</si>
  <si>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</si>
  <si>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</si>
  <si>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</si>
  <si>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</si>
  <si>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</si>
  <si>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</si>
  <si>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</si>
  <si>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</si>
  <si>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</si>
  <si>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</si>
  <si>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</si>
  <si>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</si>
  <si>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</si>
  <si>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</si>
  <si>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</si>
  <si>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</si>
  <si>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</si>
  <si>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</si>
  <si>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</si>
  <si>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</si>
  <si>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</si>
  <si>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</si>
  <si>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</si>
  <si>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</si>
  <si>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</si>
  <si>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</si>
  <si>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</si>
  <si>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</si>
  <si>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</si>
  <si>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</si>
  <si>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</si>
  <si>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</si>
  <si>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</si>
  <si>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</si>
  <si>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</si>
  <si>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</si>
  <si>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</si>
  <si>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</si>
  <si>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</si>
  <si>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</si>
  <si>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</si>
  <si>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</si>
  <si>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</si>
  <si>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</si>
  <si>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</si>
  <si>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</si>
  <si>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</si>
  <si>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</si>
  <si>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</si>
  <si>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</si>
  <si>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</si>
  <si>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</si>
  <si>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</si>
  <si>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</si>
  <si>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</si>
  <si>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</si>
  <si>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</si>
  <si>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</si>
  <si>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</si>
  <si>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</si>
  <si>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</si>
  <si>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</si>
  <si>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</si>
  <si>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</si>
  <si>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</si>
  <si>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</si>
  <si>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</si>
  <si>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</si>
  <si>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</si>
  <si>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</si>
  <si>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</si>
  <si>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</si>
  <si>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</si>
  <si>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</si>
  <si>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</si>
  <si>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</si>
  <si>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</si>
  <si>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</si>
  <si>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</si>
  <si>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</si>
  <si>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</si>
  <si>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</si>
  <si>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</si>
  <si>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</si>
  <si>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</si>
  <si>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</si>
  <si>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</si>
  <si>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</si>
  <si>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</si>
  <si>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</si>
  <si>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</si>
  <si>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</si>
  <si>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</si>
  <si>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</si>
  <si>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</si>
  <si>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</si>
  <si>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</si>
  <si>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</si>
  <si>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</si>
  <si>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</si>
  <si>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</si>
  <si>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</si>
  <si>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</si>
  <si>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</si>
  <si>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</si>
  <si>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</si>
  <si>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</si>
  <si>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</si>
  <si>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</si>
  <si>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</si>
  <si>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</si>
  <si>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</si>
  <si>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</si>
  <si>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</si>
  <si>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</si>
  <si>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</si>
  <si>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</si>
  <si>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</si>
  <si>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</si>
  <si>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</si>
  <si>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</si>
  <si>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</si>
  <si>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</si>
  <si>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</si>
  <si>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</si>
  <si>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</si>
  <si>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</si>
  <si>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</si>
  <si>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</si>
  <si>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</si>
  <si>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</si>
  <si>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</si>
  <si>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</si>
  <si>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</si>
  <si>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</si>
  <si>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</si>
  <si>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</si>
  <si>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</si>
  <si>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</si>
  <si>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</si>
  <si>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</si>
  <si>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</si>
  <si>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</si>
  <si>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</si>
  <si>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</si>
  <si>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</si>
  <si>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</si>
  <si>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</si>
  <si>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</si>
  <si>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</si>
  <si>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</si>
  <si>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</si>
  <si>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</si>
  <si>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</si>
  <si>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</si>
  <si>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</si>
  <si>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</si>
  <si>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</si>
  <si>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</si>
  <si>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</si>
  <si>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</si>
  <si>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</si>
  <si>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</si>
  <si>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</si>
  <si>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</si>
  <si>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</si>
  <si>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</si>
  <si>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</si>
  <si>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</si>
  <si>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</si>
  <si>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</si>
  <si>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</si>
  <si>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</si>
  <si>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</si>
  <si>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</si>
  <si>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</si>
  <si>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</si>
  <si>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</si>
  <si>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</si>
  <si>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</si>
  <si>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</si>
  <si>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</si>
  <si>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</si>
  <si>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</si>
  <si>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</si>
  <si>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</si>
  <si>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</si>
  <si>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</si>
  <si>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</si>
  <si>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</si>
  <si>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</si>
  <si>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</si>
  <si>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</si>
  <si>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</si>
  <si>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</si>
  <si>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</si>
  <si>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</si>
  <si>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</si>
  <si>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</si>
  <si>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</si>
  <si>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</si>
  <si>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</si>
  <si>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</si>
  <si>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</si>
  <si>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</si>
  <si>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</si>
  <si>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</si>
  <si>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</si>
  <si>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</si>
  <si>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</si>
  <si>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</si>
  <si>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</si>
  <si>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</si>
  <si>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</si>
  <si>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</si>
  <si>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</si>
  <si>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</si>
  <si>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</si>
  <si>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</si>
  <si>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</si>
  <si>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</si>
  <si>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</si>
  <si>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</si>
  <si>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</si>
  <si>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</si>
  <si>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</si>
  <si>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</si>
  <si>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</si>
  <si>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</si>
  <si>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</si>
  <si>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</si>
  <si>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</si>
  <si>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</si>
  <si>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</si>
  <si>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</si>
  <si>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</si>
  <si>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</si>
  <si>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</si>
  <si>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</si>
  <si>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</si>
  <si>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</si>
  <si>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</si>
  <si>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</si>
  <si>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</si>
  <si>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</si>
  <si>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</si>
  <si>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</si>
  <si>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</si>
  <si>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</si>
  <si>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</si>
  <si>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</si>
  <si>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</si>
  <si>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</si>
  <si>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</si>
  <si>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</si>
  <si>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</si>
  <si>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</si>
  <si>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</si>
  <si>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</si>
  <si>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</si>
  <si>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</si>
  <si>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</si>
  <si>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</si>
  <si>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</si>
  <si>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</si>
  <si>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</si>
  <si>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</si>
  <si>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</si>
  <si>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</si>
  <si>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</si>
  <si>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</si>
  <si>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</si>
  <si>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</si>
  <si>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</si>
  <si>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</si>
  <si>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</si>
  <si>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</si>
  <si>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</si>
  <si>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</si>
  <si>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</si>
  <si>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</si>
  <si>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</si>
  <si>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</si>
  <si>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</si>
  <si>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</si>
  <si>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</si>
  <si>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</si>
  <si>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</si>
  <si>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</si>
  <si>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</si>
  <si>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</si>
  <si>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</si>
  <si>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</si>
  <si>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</si>
  <si>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</si>
  <si>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</si>
  <si>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</si>
  <si>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</si>
  <si>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</si>
  <si>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</si>
  <si>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</si>
  <si>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</si>
  <si>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</si>
  <si>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</si>
  <si>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</si>
  <si>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</si>
  <si>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</si>
  <si>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</si>
  <si>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</si>
  <si>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</si>
  <si>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</si>
  <si>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</si>
  <si>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</si>
  <si>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</si>
  <si>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</si>
  <si>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</si>
  <si>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</si>
  <si>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</si>
  <si>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</si>
  <si>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</si>
  <si>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</si>
  <si>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</si>
  <si>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</si>
  <si>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</si>
  <si>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</si>
  <si>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</si>
  <si>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</si>
  <si>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</si>
  <si>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</si>
  <si>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</si>
  <si>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</si>
  <si>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</si>
  <si>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</si>
  <si>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</si>
  <si>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</si>
  <si>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</si>
  <si>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</si>
  <si>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</si>
  <si>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</si>
  <si>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</si>
  <si>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</si>
  <si>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</si>
  <si>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</si>
  <si>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</si>
  <si>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</si>
  <si>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</si>
  <si>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</si>
  <si>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</si>
  <si>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</si>
  <si>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</si>
  <si>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</si>
  <si>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</si>
  <si>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</si>
  <si>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</si>
  <si>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</si>
  <si>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</si>
  <si>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</si>
  <si>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</si>
  <si>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</si>
  <si>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</si>
  <si>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</si>
  <si>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</si>
  <si>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</si>
  <si>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</si>
  <si>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</si>
  <si>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</si>
  <si>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</si>
  <si>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</si>
  <si>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</si>
  <si>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</si>
  <si>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</si>
  <si>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</si>
  <si>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</si>
  <si>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</si>
  <si>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</si>
  <si>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</si>
  <si>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</si>
  <si>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</si>
  <si>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</si>
  <si>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</si>
  <si>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</si>
  <si>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</si>
  <si>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</si>
  <si>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</si>
  <si>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</si>
  <si>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</si>
  <si>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</si>
  <si>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</si>
  <si>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</si>
  <si>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</si>
  <si>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</si>
  <si>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</si>
  <si>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</si>
  <si>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</si>
  <si>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</si>
  <si>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</si>
  <si>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</si>
  <si>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</si>
  <si>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</si>
  <si>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</si>
  <si>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</si>
  <si>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</si>
  <si>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</si>
  <si>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</si>
  <si>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</si>
  <si>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</si>
  <si>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</si>
  <si>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</si>
  <si>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</si>
  <si>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</si>
  <si>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</si>
  <si>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</si>
  <si>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</si>
  <si>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</si>
  <si>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</si>
  <si>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</si>
  <si>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</si>
  <si>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</si>
  <si>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</si>
  <si>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</si>
  <si>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</si>
  <si>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</si>
  <si>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</si>
  <si>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</si>
  <si>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</si>
  <si>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</si>
  <si>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</si>
  <si>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</si>
  <si>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</si>
  <si>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</si>
  <si>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</si>
  <si>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</si>
  <si>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</si>
  <si>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</si>
  <si>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</si>
  <si>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</si>
  <si>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</si>
  <si>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</si>
  <si>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</si>
  <si>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</si>
  <si>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</si>
  <si>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</si>
  <si>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</si>
  <si>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</si>
  <si>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</si>
  <si>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</si>
  <si>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</si>
  <si>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</si>
  <si>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</si>
  <si>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</si>
  <si>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</si>
  <si>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</si>
  <si>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</si>
  <si>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</si>
  <si>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</si>
  <si>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</si>
  <si>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</si>
  <si>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</si>
  <si>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</si>
  <si>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</si>
  <si>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</si>
  <si>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</si>
  <si>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</si>
  <si>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</si>
  <si>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</si>
  <si>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</si>
  <si>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</si>
  <si>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</si>
  <si>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</si>
  <si>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</si>
  <si>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</si>
  <si>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</si>
  <si>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</si>
  <si>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</si>
  <si>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</si>
  <si>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</si>
  <si>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</si>
  <si>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</si>
  <si>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</si>
  <si>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</si>
  <si>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</si>
  <si>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</si>
  <si>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</si>
  <si>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</si>
  <si>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</si>
  <si>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</si>
  <si>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</si>
  <si>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</si>
  <si>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</si>
  <si>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</si>
  <si>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</si>
  <si>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</si>
  <si>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</si>
  <si>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</si>
  <si>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</si>
  <si>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</si>
  <si>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</si>
  <si>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</si>
  <si>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</si>
  <si>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</si>
  <si>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</si>
  <si>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</si>
  <si>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</si>
  <si>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</si>
  <si>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</si>
  <si>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</si>
  <si>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</si>
  <si>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</si>
  <si>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</si>
  <si>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</si>
  <si>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</si>
  <si>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</si>
  <si>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</si>
  <si>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</si>
  <si>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</si>
  <si>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</si>
  <si>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</si>
  <si>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</si>
  <si>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</si>
  <si>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</si>
  <si>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</si>
  <si>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</si>
  <si>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</si>
  <si>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</si>
  <si>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</si>
  <si>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</si>
  <si>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</si>
  <si>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</si>
  <si>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</si>
  <si>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</si>
  <si>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</si>
  <si>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</si>
  <si>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</si>
  <si>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</si>
  <si>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</si>
  <si>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</si>
  <si>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</si>
  <si>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</si>
  <si>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</si>
  <si>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</si>
  <si>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</si>
  <si>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</si>
  <si>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</si>
  <si>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</si>
  <si>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</si>
  <si>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</si>
  <si>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</si>
  <si>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</si>
  <si>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</si>
  <si>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</si>
  <si>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</si>
  <si>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</si>
  <si>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</si>
  <si>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</si>
  <si>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</si>
  <si>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</si>
  <si>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</si>
  <si>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</si>
  <si>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</si>
  <si>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</si>
  <si>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</si>
  <si>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</si>
  <si>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</si>
  <si>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</si>
  <si>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</si>
  <si>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</si>
  <si>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</si>
  <si>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</si>
  <si>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</si>
  <si>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</si>
  <si>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</si>
  <si>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</si>
  <si>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</si>
  <si>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</si>
  <si>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</si>
  <si>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</si>
  <si>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</si>
  <si>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</si>
  <si>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</si>
  <si>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</si>
  <si>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</si>
  <si>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</si>
  <si>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</si>
  <si>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</si>
  <si>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</si>
  <si>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</si>
  <si>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</si>
  <si>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</si>
  <si>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</si>
  <si>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</si>
  <si>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</si>
  <si>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</si>
  <si>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</si>
  <si>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</si>
  <si>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</si>
  <si>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</si>
  <si>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</si>
  <si>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</si>
  <si>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</si>
  <si>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</si>
  <si>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</si>
  <si>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</si>
  <si>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</si>
  <si>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</si>
  <si>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</si>
  <si>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</si>
  <si>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</si>
  <si>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</si>
  <si>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</si>
  <si>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</si>
  <si>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</si>
  <si>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</si>
  <si>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</si>
  <si>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</si>
  <si>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</si>
  <si>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</si>
  <si>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</si>
  <si>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</si>
  <si>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</si>
  <si>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</si>
  <si>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</si>
  <si>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</si>
  <si>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</si>
  <si>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</si>
  <si>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</si>
  <si>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</si>
  <si>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</si>
  <si>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</si>
  <si>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</si>
  <si>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</si>
  <si>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</si>
  <si>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</si>
  <si>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</si>
  <si>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</si>
  <si>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</si>
  <si>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</si>
  <si>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</si>
  <si>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</si>
  <si>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</si>
  <si>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</si>
  <si>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</si>
  <si>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</si>
  <si>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</si>
  <si>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</si>
  <si>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</si>
  <si>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</si>
  <si>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</si>
  <si>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</si>
  <si>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</si>
  <si>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</si>
  <si>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</si>
  <si>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</si>
  <si>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</si>
  <si>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</si>
  <si>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</si>
  <si>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</si>
  <si>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</si>
  <si>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</si>
  <si>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</si>
  <si>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</si>
  <si>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</si>
  <si>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</si>
  <si>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</si>
  <si>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</si>
  <si>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</si>
  <si>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</si>
  <si>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</si>
  <si>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</si>
  <si>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</si>
  <si>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</si>
  <si>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</si>
  <si>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</si>
  <si>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</si>
  <si>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</si>
  <si>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</si>
  <si>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</si>
  <si>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</si>
  <si>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</si>
  <si>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</si>
  <si>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</si>
  <si>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</si>
  <si>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</si>
  <si>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</si>
  <si>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</si>
  <si>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</si>
  <si>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</si>
  <si>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</si>
  <si>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</si>
  <si>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</si>
  <si>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</si>
  <si>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</si>
  <si>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</si>
  <si>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</si>
  <si>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</si>
  <si>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</si>
  <si>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</si>
  <si>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</si>
  <si>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</si>
  <si>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</si>
  <si>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</si>
  <si>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</si>
  <si>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</si>
  <si>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</si>
  <si>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</si>
  <si>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</si>
  <si>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</si>
  <si>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</si>
  <si>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</si>
  <si>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</si>
  <si>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</si>
  <si>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</si>
  <si>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</si>
  <si>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</si>
  <si>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</si>
  <si>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</si>
  <si>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</si>
  <si>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</si>
  <si>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</si>
  <si>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</si>
  <si>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</si>
  <si>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</si>
  <si>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</si>
  <si>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</si>
  <si>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</si>
  <si>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</si>
  <si>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</si>
  <si>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</si>
  <si>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</si>
  <si>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</si>
  <si>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</si>
  <si>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</si>
  <si>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</si>
  <si>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</si>
  <si>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</si>
  <si>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</si>
  <si>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</si>
  <si>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</si>
  <si>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</si>
  <si>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</si>
  <si>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</si>
  <si>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</si>
  <si>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</si>
  <si>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</si>
  <si>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</si>
  <si>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</si>
  <si>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</si>
  <si>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</si>
  <si>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</si>
  <si>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</si>
  <si>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</si>
  <si>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</si>
  <si>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</si>
  <si>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</si>
  <si>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</si>
  <si>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</si>
  <si>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</si>
  <si>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</si>
  <si>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</si>
  <si>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</si>
  <si>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</si>
  <si>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</si>
  <si>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</si>
  <si>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</si>
  <si>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</si>
  <si>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</si>
  <si>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</si>
  <si>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</si>
  <si>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</si>
  <si>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</si>
  <si>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</si>
  <si>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</si>
  <si>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</si>
  <si>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</si>
  <si>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</si>
  <si>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</si>
  <si>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</si>
  <si>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</si>
  <si>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</si>
  <si>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</si>
  <si>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</si>
  <si>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</si>
  <si>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</si>
  <si>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</si>
  <si>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</si>
  <si>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</si>
  <si>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</si>
  <si>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</si>
  <si>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</si>
  <si>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</si>
  <si>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</si>
  <si>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</si>
  <si>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</si>
  <si>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</si>
  <si>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</si>
  <si>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</si>
  <si>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</si>
  <si>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</si>
  <si>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</si>
  <si>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</si>
  <si>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</si>
  <si>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</si>
  <si>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</si>
  <si>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</si>
  <si>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</si>
  <si>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</si>
  <si>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</si>
  <si>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</si>
  <si>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</si>
  <si>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</si>
  <si>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</si>
  <si>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</si>
  <si>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</si>
  <si>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</si>
  <si>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</si>
  <si>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</si>
  <si>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</si>
  <si>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</si>
  <si>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</si>
  <si>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</si>
  <si>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</si>
  <si>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</si>
  <si>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</si>
  <si>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</si>
  <si>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</si>
  <si>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</si>
  <si>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</si>
  <si>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</si>
  <si>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</si>
  <si>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</si>
  <si>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</si>
  <si>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</si>
  <si>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</si>
  <si>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</si>
  <si>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</si>
  <si>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</si>
  <si>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</si>
  <si>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</si>
  <si>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</si>
  <si>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</si>
  <si>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</si>
  <si>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</si>
  <si>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</si>
  <si>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</si>
  <si>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</si>
  <si>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</si>
  <si>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</si>
  <si>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</si>
  <si>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</si>
  <si>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</si>
  <si>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</si>
  <si>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</si>
  <si>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</si>
  <si>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</si>
  <si>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</si>
  <si>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</si>
  <si>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</si>
  <si>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</si>
  <si>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</si>
  <si>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</si>
  <si>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</si>
  <si>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</si>
  <si>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</si>
  <si>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</si>
  <si>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</si>
  <si>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</si>
  <si>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</si>
  <si>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</si>
  <si>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</si>
  <si>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</si>
  <si>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</si>
  <si>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</si>
  <si>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</si>
  <si>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</si>
  <si>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</si>
  <si>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</si>
  <si>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</si>
  <si>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</si>
  <si>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</si>
  <si>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</si>
  <si>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</si>
  <si>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</si>
  <si>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</si>
  <si>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</si>
  <si>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</si>
  <si>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</si>
  <si>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</si>
  <si>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</si>
  <si>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</si>
  <si>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</si>
  <si>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</si>
  <si>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</si>
  <si>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</si>
  <si>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</si>
  <si>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</si>
  <si>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</si>
  <si>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</si>
  <si>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</si>
  <si>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</si>
  <si>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</si>
  <si>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</si>
  <si>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</si>
  <si>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</si>
  <si>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</si>
  <si>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</si>
  <si>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</si>
  <si>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</si>
  <si>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</si>
  <si>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</si>
  <si>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</si>
  <si>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</si>
  <si>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</si>
  <si>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</si>
  <si>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</si>
  <si>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</si>
  <si>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</si>
  <si>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</si>
  <si>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</si>
  <si>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</si>
  <si>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</si>
  <si>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</si>
  <si>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</si>
  <si>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</si>
  <si>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</si>
  <si>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</si>
  <si>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</si>
  <si>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</si>
  <si>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</si>
  <si>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</si>
  <si>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</si>
  <si>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</si>
  <si>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</si>
  <si>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</si>
  <si>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</si>
  <si>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</si>
  <si>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</si>
  <si>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</si>
  <si>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</si>
  <si>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</si>
  <si>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</si>
  <si>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</si>
  <si>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</si>
  <si>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</si>
  <si>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</si>
  <si>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</si>
  <si>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</si>
  <si>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</si>
  <si>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</si>
  <si>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</si>
  <si>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</si>
  <si>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</si>
  <si>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</si>
  <si>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</si>
  <si>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</si>
  <si>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</si>
  <si>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</si>
  <si>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</si>
  <si>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</si>
  <si>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</si>
  <si>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</si>
  <si>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</si>
  <si>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</si>
  <si>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</si>
  <si>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</si>
  <si>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</si>
  <si>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</si>
  <si>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</si>
  <si>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</si>
  <si>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</si>
  <si>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</si>
  <si>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</si>
  <si>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</si>
  <si>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</si>
  <si>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</si>
  <si>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</si>
  <si>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</si>
  <si>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</si>
  <si>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</si>
  <si>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</si>
  <si>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</si>
  <si>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</si>
  <si>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</si>
  <si>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</si>
  <si>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</si>
  <si>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</si>
  <si>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</si>
  <si>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</si>
  <si>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</si>
  <si>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</si>
  <si>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</si>
  <si>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</si>
  <si>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</si>
  <si>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</si>
  <si>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</si>
  <si>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</si>
  <si>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</si>
  <si>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</si>
  <si>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</si>
  <si>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</si>
  <si>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</si>
  <si>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</si>
  <si>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</si>
  <si>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</si>
  <si>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</si>
  <si>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</si>
  <si>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</si>
  <si>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</si>
  <si>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</si>
  <si>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</si>
  <si>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</si>
  <si>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</si>
  <si>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</si>
  <si>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</si>
  <si>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</si>
  <si>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</si>
  <si>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</si>
  <si>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</si>
  <si>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</si>
  <si>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</si>
  <si>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</si>
  <si>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</si>
  <si>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</si>
  <si>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</si>
  <si>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</si>
  <si>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</si>
  <si>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</si>
  <si>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</si>
  <si>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</si>
  <si>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</si>
  <si>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</si>
  <si>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</si>
  <si>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</si>
  <si>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</si>
  <si>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</si>
  <si>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</si>
  <si>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</si>
  <si>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</si>
  <si>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</si>
  <si>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</si>
  <si>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</si>
  <si>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</si>
  <si>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</si>
  <si>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</si>
  <si>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</si>
  <si>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</si>
  <si>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</si>
  <si>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</si>
  <si>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</si>
  <si>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</si>
  <si>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</si>
  <si>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</si>
  <si>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</si>
  <si>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</si>
  <si>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</si>
  <si>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</si>
  <si>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</si>
  <si>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</si>
  <si>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</si>
  <si>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</si>
  <si>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</si>
  <si>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</si>
  <si>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</si>
  <si>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</si>
  <si>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</si>
  <si>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</si>
  <si>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</si>
  <si>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</si>
  <si>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</si>
  <si>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</si>
  <si>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</si>
  <si>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</si>
  <si>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</si>
  <si>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</si>
  <si>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</si>
  <si>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</si>
  <si>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</si>
  <si>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</si>
  <si>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</si>
  <si>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</si>
  <si>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</si>
  <si>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</si>
  <si>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</si>
  <si>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</si>
  <si>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</si>
  <si>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</si>
  <si>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</si>
  <si>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</si>
  <si>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</si>
  <si>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</si>
  <si>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</si>
  <si>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</si>
  <si>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</si>
  <si>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</si>
  <si>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</si>
  <si>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</si>
  <si>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</si>
  <si>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</si>
  <si>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</si>
  <si>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</si>
  <si>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</si>
  <si>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</si>
  <si>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</si>
  <si>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</si>
  <si>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</si>
  <si>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</si>
  <si>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</si>
  <si>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</si>
  <si>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</si>
  <si>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</si>
  <si>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</si>
  <si>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</si>
  <si>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</si>
  <si>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</si>
  <si>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</si>
  <si>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</si>
  <si>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</si>
  <si>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</si>
  <si>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</si>
  <si>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</si>
  <si>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</si>
  <si>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</si>
  <si>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</si>
  <si>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</si>
  <si>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</si>
  <si>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</si>
  <si>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</si>
  <si>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</si>
  <si>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</si>
  <si>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</si>
  <si>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</si>
  <si>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</si>
  <si>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</si>
  <si>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</si>
  <si>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</si>
  <si>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</si>
  <si>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</si>
  <si>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</si>
  <si>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</si>
  <si>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</si>
  <si>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</si>
  <si>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</si>
  <si>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</si>
  <si>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</si>
  <si>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</si>
  <si>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</si>
  <si>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</si>
  <si>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</si>
  <si>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</si>
  <si>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</si>
  <si>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</si>
  <si>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</si>
  <si>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</si>
  <si>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</si>
  <si>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</si>
  <si>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</si>
  <si>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</si>
  <si>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</si>
  <si>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</si>
  <si>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</si>
  <si>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</si>
  <si>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</si>
  <si>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</si>
  <si>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</si>
  <si>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</si>
  <si>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</si>
  <si>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</si>
  <si>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</si>
  <si>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</si>
  <si>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</si>
  <si>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</si>
  <si>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</si>
  <si>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</si>
  <si>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</si>
  <si>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</si>
  <si>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</si>
  <si>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</si>
  <si>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</si>
  <si>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</si>
  <si>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</si>
  <si>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</si>
  <si>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</si>
  <si>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</si>
  <si>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</si>
  <si>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</si>
  <si>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</si>
  <si>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</si>
  <si>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</si>
  <si>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</si>
  <si>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</si>
  <si>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</si>
  <si>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</si>
  <si>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</si>
  <si>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</si>
  <si>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</si>
  <si>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</si>
  <si>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</si>
  <si>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</si>
  <si>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</si>
  <si>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</si>
  <si>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</si>
  <si>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</si>
  <si>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</si>
  <si>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</si>
  <si>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</si>
  <si>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</si>
  <si>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</si>
  <si>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</si>
  <si>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</si>
  <si>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</si>
  <si>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</si>
  <si>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</si>
  <si>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</si>
  <si>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</si>
  <si>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</si>
  <si>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</si>
  <si>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</si>
  <si>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</si>
  <si>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</si>
  <si>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</si>
  <si>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</si>
  <si>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</si>
  <si>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</si>
  <si>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</si>
  <si>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</si>
  <si>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</si>
  <si>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</si>
  <si>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</si>
  <si>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</si>
  <si>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</si>
  <si>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</si>
  <si>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</si>
  <si>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</si>
  <si>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</si>
  <si>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</si>
  <si>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</si>
  <si>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</si>
  <si>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</si>
  <si>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</si>
  <si>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</si>
  <si>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</si>
  <si>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</si>
  <si>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</si>
  <si>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</si>
  <si>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</si>
  <si>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</si>
  <si>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</si>
  <si>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</si>
  <si>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</si>
  <si>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</si>
  <si>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</si>
  <si>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</si>
  <si>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</si>
  <si>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</si>
  <si>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</si>
  <si>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</si>
  <si>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</si>
  <si>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</si>
  <si>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</si>
  <si>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</si>
  <si>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</si>
  <si>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</si>
  <si>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</si>
  <si>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</si>
  <si>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</si>
  <si>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</si>
  <si>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</si>
  <si>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</si>
  <si>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</si>
  <si>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</si>
  <si>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</si>
  <si>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</si>
  <si>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</si>
  <si>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</si>
  <si>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</si>
  <si>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</si>
  <si>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</si>
  <si>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</si>
  <si>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</si>
  <si>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</si>
  <si>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</si>
  <si>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</si>
  <si>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</si>
  <si>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</si>
  <si>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</si>
  <si>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</si>
  <si>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</si>
  <si>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</si>
  <si>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</si>
  <si>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</si>
  <si>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</si>
  <si>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</si>
  <si>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</si>
  <si>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</si>
  <si>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</si>
  <si>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</si>
  <si>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</si>
  <si>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</si>
  <si>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</si>
  <si>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</si>
  <si>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</si>
  <si>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</si>
  <si>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</si>
  <si>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</si>
  <si>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</si>
  <si>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</si>
  <si>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</si>
  <si>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</si>
  <si>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</si>
  <si>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</si>
  <si>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</si>
  <si>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</si>
  <si>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</si>
  <si>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</si>
  <si>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</si>
  <si>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</si>
  <si>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</si>
  <si>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</si>
  <si>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</si>
  <si>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</si>
  <si>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</si>
  <si>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</si>
  <si>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</si>
  <si>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</si>
  <si>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</si>
  <si>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</si>
  <si>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</si>
  <si>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</si>
  <si>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</si>
  <si>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</si>
  <si>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</si>
  <si>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</si>
  <si>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</si>
  <si>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</si>
  <si>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</si>
  <si>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</si>
  <si>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</si>
  <si>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</si>
  <si>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</si>
  <si>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</si>
  <si>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</si>
  <si>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</si>
  <si>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</si>
  <si>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</si>
  <si>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</si>
  <si>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</si>
  <si>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</si>
  <si>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</si>
  <si>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</si>
  <si>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</si>
  <si>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</si>
  <si>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</si>
  <si>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</si>
  <si>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</si>
  <si>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</si>
  <si>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</si>
  <si>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</si>
  <si>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</si>
  <si>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</si>
  <si>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</si>
  <si>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</si>
  <si>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</si>
  <si>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</si>
  <si>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</si>
  <si>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</si>
  <si>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</si>
  <si>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</si>
  <si>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</si>
  <si>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</si>
  <si>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</si>
  <si>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</si>
  <si>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</si>
  <si>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</si>
  <si>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</si>
  <si>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</si>
  <si>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</si>
  <si>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</si>
  <si>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</si>
  <si>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</si>
  <si>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</si>
  <si>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</si>
  <si>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</si>
  <si>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</si>
  <si>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</si>
  <si>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</si>
  <si>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</si>
  <si>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</si>
  <si>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</si>
  <si>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</si>
  <si>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</si>
  <si>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</si>
  <si>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</si>
  <si>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</si>
  <si>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</si>
  <si>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</si>
  <si>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</si>
  <si>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</si>
  <si>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</si>
  <si>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</si>
  <si>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</si>
  <si>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</si>
  <si>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</si>
  <si>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</si>
  <si>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</si>
  <si>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</si>
  <si>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</si>
  <si>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</si>
  <si>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</si>
  <si>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</si>
  <si>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</si>
  <si>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</si>
  <si>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</si>
  <si>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</si>
  <si>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</si>
  <si>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</si>
  <si>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</si>
  <si>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</si>
  <si>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</si>
  <si>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</si>
  <si>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</si>
  <si>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</si>
  <si>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</si>
  <si>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</si>
  <si>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</si>
  <si>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</si>
  <si>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</si>
  <si>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</si>
  <si>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</si>
  <si>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</si>
  <si>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</si>
  <si>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</si>
  <si>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</si>
  <si>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</si>
  <si>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</si>
  <si>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</si>
  <si>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</si>
  <si>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</si>
  <si>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</si>
  <si>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</si>
  <si>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</si>
  <si>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</si>
  <si>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</si>
  <si>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</si>
  <si>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</si>
  <si>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</si>
  <si>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</si>
  <si>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</si>
  <si>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</si>
  <si>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</si>
  <si>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</si>
  <si>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</si>
  <si>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</si>
  <si>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</si>
  <si>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</si>
  <si>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</si>
  <si>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</si>
  <si>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</si>
  <si>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</si>
  <si>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</si>
  <si>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</si>
  <si>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</si>
  <si>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</si>
  <si>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</si>
  <si>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</si>
  <si>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</si>
  <si>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</si>
  <si>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</si>
  <si>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</si>
  <si>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</si>
  <si>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</si>
  <si>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</si>
  <si>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</si>
  <si>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</si>
  <si>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</si>
  <si>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</si>
  <si>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</si>
  <si>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</si>
  <si>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</si>
  <si>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</si>
  <si>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</si>
  <si>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</si>
  <si>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</si>
  <si>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</si>
  <si>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</si>
  <si>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</si>
  <si>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</si>
  <si>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</si>
  <si>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</si>
  <si>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</si>
  <si>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</si>
  <si>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</si>
  <si>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</si>
  <si>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</si>
  <si>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</si>
  <si>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</si>
  <si>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</si>
  <si>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</si>
  <si>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</si>
  <si>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</si>
  <si>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</si>
  <si>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</si>
  <si>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</si>
  <si>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</si>
  <si>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</si>
  <si>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</si>
  <si>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</si>
  <si>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</si>
  <si>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</si>
  <si>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</si>
  <si>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</si>
  <si>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</si>
  <si>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</si>
  <si>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</si>
  <si>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</si>
  <si>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</si>
  <si>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</si>
  <si>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</si>
  <si>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</si>
  <si>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</si>
  <si>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</si>
  <si>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</si>
  <si>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</si>
  <si>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</si>
  <si>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</si>
  <si>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</si>
  <si>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</si>
  <si>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</si>
  <si>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</si>
  <si>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</si>
  <si>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</si>
  <si>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</si>
  <si>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</si>
  <si>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</si>
  <si>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</si>
  <si>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</si>
  <si>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</si>
  <si>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</si>
  <si>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</si>
  <si>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</si>
  <si>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</si>
  <si>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</si>
  <si>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</si>
  <si>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</si>
  <si>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</si>
  <si>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</si>
  <si>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</si>
  <si>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</si>
  <si>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</si>
  <si>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</si>
  <si>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</si>
  <si>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</si>
  <si>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</si>
  <si>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</si>
  <si>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</si>
  <si>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</si>
  <si>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</si>
  <si>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</si>
  <si>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</si>
  <si>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</si>
  <si>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</si>
  <si>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</si>
  <si>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</si>
  <si>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</si>
  <si>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</si>
  <si>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</si>
  <si>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</si>
  <si>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</si>
  <si>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</si>
  <si>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</si>
  <si>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</si>
  <si>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</si>
  <si>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</si>
  <si>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</si>
  <si>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</si>
  <si>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</si>
  <si>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</si>
  <si>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</si>
  <si>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</si>
  <si>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</si>
  <si>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</si>
  <si>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</si>
  <si>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</si>
  <si>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</si>
  <si>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</si>
  <si>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</si>
  <si>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</si>
  <si>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</si>
  <si>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</si>
  <si>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</si>
  <si>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</si>
  <si>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</si>
  <si>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</si>
  <si>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</si>
  <si>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</si>
  <si>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</si>
  <si>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</si>
  <si>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</si>
  <si>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</si>
  <si>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</si>
  <si>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</si>
  <si>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</si>
  <si>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</si>
  <si>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</si>
  <si>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</si>
  <si>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</si>
  <si>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</si>
  <si>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</si>
  <si>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</si>
  <si>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</si>
  <si>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</si>
  <si>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</si>
  <si>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</si>
  <si>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</si>
  <si>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</si>
  <si>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</si>
  <si>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</si>
  <si>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</si>
  <si>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</si>
  <si>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</si>
  <si>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</si>
  <si>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</si>
  <si>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</si>
  <si>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</si>
  <si>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</si>
  <si>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</si>
  <si>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</si>
  <si>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</si>
  <si>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</si>
  <si>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</si>
  <si>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</si>
  <si>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</si>
  <si>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</si>
  <si>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</si>
  <si>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</si>
  <si>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</si>
  <si>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</si>
  <si>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</si>
  <si>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</si>
  <si>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</si>
  <si>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</si>
  <si>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</si>
  <si>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</si>
  <si>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</si>
  <si>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</si>
  <si>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</si>
  <si>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</si>
  <si>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</si>
  <si>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</si>
  <si>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</si>
  <si>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</si>
  <si>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</si>
  <si>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</si>
  <si>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</si>
  <si>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</si>
  <si>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</si>
  <si>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</si>
  <si>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</si>
  <si>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</si>
  <si>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</si>
  <si>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</si>
  <si>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</si>
  <si>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</si>
  <si>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</si>
  <si>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</si>
  <si>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</si>
  <si>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</si>
  <si>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</si>
  <si>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</si>
  <si>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</si>
  <si>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</si>
  <si>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</si>
  <si>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</si>
  <si>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</si>
  <si>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</si>
  <si>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</si>
  <si>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</si>
  <si>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</si>
  <si>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</si>
  <si>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</si>
  <si>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</si>
  <si>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</si>
  <si>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</si>
  <si>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</si>
  <si>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</si>
  <si>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</si>
  <si>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</si>
  <si>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</si>
  <si>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</si>
  <si>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</si>
  <si>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</si>
  <si>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</si>
  <si>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</si>
  <si>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</si>
  <si>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</si>
  <si>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</si>
  <si>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</si>
  <si>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</si>
  <si>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</si>
  <si>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</si>
  <si>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</si>
  <si>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</si>
  <si>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</si>
  <si>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</si>
  <si>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</si>
  <si>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</si>
  <si>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</si>
  <si>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</si>
  <si>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</si>
  <si>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</si>
  <si>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</si>
  <si>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</si>
  <si>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</si>
  <si>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</si>
  <si>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</si>
  <si>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</si>
  <si>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</si>
  <si>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</si>
  <si>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</si>
  <si>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</si>
  <si>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</si>
  <si>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</si>
  <si>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</si>
  <si>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</si>
  <si>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</si>
  <si>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</si>
  <si>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</si>
  <si>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</si>
  <si>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</si>
  <si>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</si>
  <si>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</si>
  <si>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</si>
  <si>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</si>
  <si>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</si>
  <si>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</si>
  <si>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</si>
  <si>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</si>
  <si>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</si>
  <si>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</si>
  <si>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</si>
  <si>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</si>
  <si>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</si>
  <si>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</si>
  <si>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</si>
  <si>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</si>
  <si>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</si>
  <si>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</si>
  <si>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</si>
  <si>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</si>
  <si>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</si>
  <si>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</si>
  <si>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</si>
  <si>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</si>
  <si>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</si>
  <si>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</si>
  <si>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</si>
  <si>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</si>
  <si>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</si>
  <si>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</si>
  <si>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</si>
  <si>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</si>
  <si>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</si>
  <si>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</si>
  <si>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</si>
  <si>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</si>
  <si>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</si>
  <si>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</si>
  <si>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</si>
  <si>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</si>
  <si>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</si>
  <si>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</si>
  <si>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</si>
  <si>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</si>
  <si>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</si>
  <si>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</si>
  <si>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</si>
  <si>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</si>
  <si>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</si>
  <si>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</si>
  <si>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</si>
  <si>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</si>
  <si>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</si>
  <si>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</si>
  <si>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</si>
  <si>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</si>
  <si>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</si>
  <si>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</si>
  <si>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</si>
  <si>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</si>
  <si>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</si>
  <si>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</si>
  <si>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</si>
  <si>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</si>
  <si>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</si>
  <si>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</si>
  <si>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</si>
  <si>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</si>
  <si>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</si>
  <si>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</si>
  <si>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</si>
  <si>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</si>
  <si>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</si>
  <si>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</si>
  <si>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</si>
  <si>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</si>
  <si>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</si>
  <si>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</si>
  <si>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</si>
  <si>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</si>
  <si>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</si>
  <si>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</si>
  <si>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</si>
  <si>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</si>
  <si>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</si>
  <si>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</si>
  <si>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</si>
  <si>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</si>
  <si>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</si>
  <si>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</si>
  <si>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</si>
  <si>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</si>
  <si>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</si>
  <si>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</si>
  <si>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</si>
  <si>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</si>
  <si>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</si>
  <si>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</si>
  <si>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</si>
  <si>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</si>
  <si>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</si>
  <si>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</si>
  <si>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</si>
  <si>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</si>
  <si>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</si>
  <si>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</si>
  <si>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</si>
  <si>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</si>
  <si>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</si>
  <si>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</si>
  <si>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</si>
  <si>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</si>
  <si>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</si>
  <si>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</si>
  <si>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</si>
  <si>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</si>
  <si>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</si>
  <si>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</si>
  <si>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</si>
  <si>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</si>
  <si>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</si>
  <si>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</si>
  <si>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</si>
  <si>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</si>
  <si>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</si>
  <si>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</si>
  <si>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</si>
  <si>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</si>
  <si>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</si>
  <si>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</si>
  <si>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</si>
  <si>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</si>
  <si>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</si>
  <si>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</si>
  <si>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</si>
  <si>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</si>
  <si>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</si>
  <si>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</si>
  <si>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</si>
  <si>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</si>
  <si>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</si>
  <si>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</si>
  <si>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</si>
  <si>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</si>
  <si>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</si>
  <si>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</si>
  <si>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</si>
  <si>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</si>
  <si>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</si>
  <si>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</si>
  <si>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</si>
  <si>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</si>
  <si>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</si>
  <si>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</si>
  <si>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</si>
  <si>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</si>
  <si>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</si>
  <si>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</si>
  <si>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</si>
  <si>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</si>
  <si>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</si>
  <si>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</si>
  <si>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</si>
  <si>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</si>
  <si>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</si>
  <si>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</si>
  <si>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</si>
  <si>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</si>
  <si>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</si>
  <si>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</si>
  <si>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</si>
  <si>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</si>
  <si>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</si>
  <si>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</si>
  <si>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</si>
  <si>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</si>
  <si>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</si>
  <si>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</si>
  <si>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</si>
  <si>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</si>
  <si>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</si>
  <si>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</si>
  <si>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</si>
  <si>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</si>
  <si>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</si>
  <si>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</si>
  <si>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</si>
  <si>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</si>
  <si>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</si>
  <si>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</si>
  <si>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</si>
  <si>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</si>
  <si>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</si>
  <si>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</si>
  <si>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</si>
  <si>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</si>
  <si>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</si>
  <si>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</si>
  <si>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</si>
  <si>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</si>
  <si>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</si>
  <si>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</si>
  <si>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</si>
  <si>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</si>
  <si>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</si>
  <si>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</si>
  <si>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</si>
  <si>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</si>
  <si>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</si>
  <si>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</si>
  <si>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</si>
  <si>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</si>
  <si>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</si>
  <si>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</si>
  <si>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</si>
  <si>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</si>
  <si>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</si>
  <si>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</si>
  <si>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</si>
  <si>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</si>
  <si>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</si>
  <si>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</si>
  <si>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</si>
  <si>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</si>
  <si>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</si>
  <si>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</si>
  <si>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</si>
  <si>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</si>
  <si>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</si>
  <si>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</si>
  <si>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</si>
  <si>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</si>
  <si>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</si>
  <si>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</si>
  <si>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</si>
  <si>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</si>
  <si>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</si>
  <si>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</si>
  <si>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</si>
  <si>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</si>
  <si>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</si>
  <si>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</si>
  <si>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</si>
  <si>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</si>
  <si>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</si>
  <si>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</si>
  <si>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</si>
  <si>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</si>
  <si>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</si>
  <si>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</si>
  <si>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</si>
  <si>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</si>
  <si>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</si>
  <si>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</si>
  <si>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</si>
  <si>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</si>
  <si>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</si>
  <si>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</si>
  <si>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</si>
  <si>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</si>
  <si>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</si>
  <si>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</si>
  <si>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</si>
  <si>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</si>
  <si>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</si>
  <si>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</si>
  <si>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</si>
  <si>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</si>
  <si>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</si>
  <si>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</si>
  <si>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</si>
  <si>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</si>
  <si>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</si>
  <si>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</si>
  <si>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</si>
  <si>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</si>
  <si>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</si>
  <si>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</si>
  <si>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</si>
  <si>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</si>
  <si>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</si>
  <si>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</si>
  <si>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</si>
  <si>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</si>
  <si>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</si>
  <si>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</si>
  <si>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</si>
  <si>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</si>
  <si>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</si>
  <si>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</si>
  <si>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</si>
  <si>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</si>
  <si>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</si>
  <si>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</si>
  <si>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</si>
  <si>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</si>
  <si>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</si>
  <si>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</si>
  <si>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</si>
  <si>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</si>
  <si>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</si>
  <si>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</si>
  <si>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</si>
  <si>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</si>
  <si>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</si>
  <si>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</si>
  <si>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</si>
  <si>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</si>
  <si>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</si>
  <si>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</si>
  <si>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</si>
  <si>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</si>
  <si>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</si>
  <si>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</si>
  <si>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</si>
  <si>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</si>
  <si>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</si>
  <si>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</si>
  <si>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</si>
  <si>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</si>
  <si>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</si>
  <si>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</si>
  <si>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</si>
  <si>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</si>
  <si>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</si>
  <si>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</si>
  <si>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</si>
  <si>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</si>
  <si>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</si>
  <si>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</si>
  <si>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</si>
  <si>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</si>
  <si>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</si>
  <si>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</si>
  <si>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</si>
  <si>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</si>
  <si>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</si>
  <si>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</si>
  <si>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</si>
  <si>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</si>
  <si>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</si>
  <si>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</si>
  <si>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</si>
  <si>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</si>
  <si>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</si>
  <si>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</si>
  <si>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</si>
  <si>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</si>
  <si>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</si>
  <si>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</si>
  <si>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</si>
  <si>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</si>
  <si>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</si>
  <si>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</si>
  <si>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</si>
  <si>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</si>
  <si>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</si>
  <si>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</si>
  <si>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</si>
  <si>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</si>
  <si>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</si>
  <si>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</si>
  <si>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</si>
  <si>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</si>
  <si>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</si>
  <si>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</si>
  <si>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</si>
  <si>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</si>
  <si>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</si>
  <si>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</si>
  <si>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</si>
  <si>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</si>
  <si>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</si>
  <si>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</si>
  <si>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</si>
  <si>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</si>
  <si>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</si>
  <si>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</si>
  <si>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</si>
  <si>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</si>
  <si>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</si>
  <si>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</si>
  <si>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</si>
  <si>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</si>
  <si>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</si>
  <si>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</si>
  <si>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</si>
  <si>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</si>
  <si>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</si>
  <si>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</si>
  <si>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</si>
  <si>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</si>
  <si>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</si>
  <si>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</si>
  <si>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</si>
  <si>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</si>
  <si>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</si>
  <si>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</si>
  <si>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</si>
  <si>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</si>
  <si>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</si>
  <si>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</si>
  <si>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</si>
  <si>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</si>
  <si>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</si>
  <si>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</si>
  <si>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</si>
  <si>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</si>
  <si>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</si>
  <si>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</si>
  <si>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</si>
  <si>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</si>
  <si>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</si>
  <si>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</si>
  <si>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</si>
  <si>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</si>
  <si>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</si>
  <si>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</si>
  <si>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</si>
  <si>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</si>
  <si>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</si>
  <si>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</si>
  <si>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</si>
  <si>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</si>
  <si>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</si>
  <si>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</si>
  <si>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</si>
  <si>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</si>
  <si>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</si>
  <si>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</si>
  <si>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</si>
  <si>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</si>
  <si>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</si>
  <si>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</si>
  <si>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</si>
  <si>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</si>
  <si>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</si>
  <si>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</si>
  <si>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</si>
  <si>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</si>
  <si>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</si>
  <si>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</si>
  <si>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</si>
  <si>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</si>
  <si>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</si>
  <si>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</si>
  <si>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</si>
  <si>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</si>
  <si>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</si>
  <si>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</si>
  <si>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</si>
  <si>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</si>
  <si>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</si>
  <si>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</si>
  <si>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</si>
  <si>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</si>
  <si>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</si>
  <si>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</si>
  <si>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</si>
  <si>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</si>
  <si>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</si>
  <si>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</si>
  <si>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</si>
  <si>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</si>
  <si>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</si>
  <si>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</si>
  <si>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</si>
  <si>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</si>
  <si>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</si>
  <si>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</si>
  <si>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</si>
  <si>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</si>
  <si>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</si>
  <si>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</si>
  <si>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</si>
  <si>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</si>
  <si>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</si>
  <si>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</si>
  <si>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</si>
  <si>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</si>
  <si>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</si>
  <si>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</si>
  <si>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</si>
  <si>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</si>
  <si>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</si>
  <si>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</si>
  <si>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</si>
  <si>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</si>
  <si>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</si>
  <si>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</si>
  <si>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</si>
  <si>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</si>
  <si>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</si>
  <si>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</si>
  <si>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</si>
  <si>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</si>
  <si>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</si>
  <si>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</si>
  <si>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</si>
  <si>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</si>
  <si>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</si>
  <si>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</si>
  <si>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</si>
  <si>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</si>
  <si>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</si>
  <si>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</si>
  <si>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</si>
  <si>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</si>
  <si>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</si>
  <si>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</si>
  <si>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</si>
  <si>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</si>
  <si>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</si>
  <si>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</si>
  <si>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</si>
  <si>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</si>
  <si>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</si>
  <si>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</si>
  <si>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</si>
  <si>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</si>
  <si>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</si>
  <si>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</si>
  <si>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</si>
  <si>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</si>
  <si>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</si>
  <si>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</si>
  <si>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</si>
  <si>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</si>
  <si>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</si>
  <si>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</si>
  <si>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</si>
  <si>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</si>
  <si>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</si>
  <si>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</si>
  <si>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</si>
  <si>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</si>
  <si>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</si>
  <si>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</si>
  <si>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</si>
  <si>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</si>
  <si>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</si>
  <si>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</si>
  <si>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</si>
  <si>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</si>
  <si>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</si>
  <si>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</si>
  <si>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</si>
  <si>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</si>
  <si>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</si>
  <si>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</si>
  <si>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</si>
  <si>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</si>
  <si>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</si>
  <si>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</si>
  <si>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</si>
  <si>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</si>
  <si>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</si>
  <si>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</si>
  <si>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</si>
  <si>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</si>
  <si>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</si>
  <si>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</si>
  <si>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</si>
  <si>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</si>
  <si>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</si>
  <si>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</si>
  <si>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</si>
  <si>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</si>
  <si>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</si>
  <si>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</si>
  <si>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</si>
  <si>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</si>
  <si>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</si>
  <si>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</si>
  <si>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</si>
  <si>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</si>
  <si>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</si>
  <si>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</si>
  <si>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</si>
  <si>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</si>
  <si>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</si>
  <si>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</si>
  <si>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</si>
  <si>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</si>
  <si>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</si>
  <si>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</si>
  <si>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</si>
  <si>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</si>
  <si>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</si>
  <si>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</si>
  <si>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</si>
  <si>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</si>
  <si>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</si>
  <si>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</si>
  <si>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</si>
  <si>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</si>
  <si>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</si>
  <si>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</si>
  <si>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</si>
  <si>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</si>
  <si>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</si>
  <si>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</si>
  <si>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</si>
  <si>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</si>
  <si>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</si>
  <si>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</si>
  <si>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</si>
  <si>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</si>
  <si>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</si>
  <si>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</si>
  <si>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</si>
  <si>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</si>
  <si>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</si>
  <si>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</si>
  <si>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</si>
  <si>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</si>
  <si>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</si>
  <si>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</si>
  <si>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</si>
  <si>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</si>
  <si>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</si>
  <si>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</si>
  <si>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</si>
  <si>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</si>
  <si>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</si>
  <si>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</si>
  <si>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</si>
  <si>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</si>
  <si>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</si>
  <si>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</si>
  <si>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</si>
  <si>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</si>
  <si>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</si>
  <si>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</si>
  <si>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</si>
  <si>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</si>
  <si>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</si>
  <si>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</si>
  <si>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</si>
  <si>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</si>
  <si>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</si>
  <si>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</si>
  <si>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</si>
  <si>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</si>
  <si>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</si>
  <si>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</si>
  <si>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</si>
  <si>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</si>
  <si>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</si>
  <si>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</si>
  <si>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</si>
  <si>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</si>
  <si>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</si>
  <si>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</si>
  <si>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</si>
  <si>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</si>
  <si>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</si>
  <si>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</si>
  <si>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</si>
  <si>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</si>
  <si>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</si>
  <si>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</si>
  <si>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</si>
  <si>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</si>
  <si>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</si>
  <si>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</si>
  <si>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</si>
  <si>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</si>
  <si>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</si>
  <si>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</si>
  <si>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</si>
  <si>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</si>
  <si>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</si>
  <si>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</si>
  <si>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</si>
  <si>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</si>
  <si>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</si>
  <si>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</si>
  <si>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</si>
  <si>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</si>
  <si>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</si>
  <si>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</si>
  <si>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</si>
  <si>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</si>
  <si>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</si>
  <si>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</si>
  <si>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</si>
  <si>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</si>
  <si>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</si>
  <si>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</si>
  <si>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</si>
  <si>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</si>
  <si>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</si>
  <si>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</si>
  <si>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</si>
  <si>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</si>
  <si>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</si>
  <si>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</si>
  <si>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</si>
  <si>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</si>
  <si>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</si>
  <si>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</si>
  <si>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</si>
  <si>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</si>
  <si>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</si>
  <si>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</si>
  <si>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</si>
  <si>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</si>
  <si>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</si>
  <si>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</si>
  <si>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</si>
  <si>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</si>
  <si>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</si>
  <si>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</si>
  <si>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</si>
  <si>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</si>
  <si>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</si>
  <si>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</si>
  <si>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</si>
  <si>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</si>
  <si>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</si>
  <si>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</si>
  <si>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</si>
  <si>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</si>
  <si>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</si>
  <si>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</si>
  <si>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</si>
  <si>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</si>
  <si>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</si>
  <si>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</si>
  <si>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</si>
  <si>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</si>
  <si>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</si>
  <si>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</si>
  <si>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</si>
  <si>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</si>
  <si>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</si>
  <si>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</si>
  <si>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</si>
  <si>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</si>
  <si>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</si>
  <si>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</si>
  <si>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</si>
  <si>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</si>
  <si>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</si>
  <si>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</si>
  <si>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</si>
  <si>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</si>
  <si>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</si>
  <si>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</si>
  <si>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</si>
  <si>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</si>
  <si>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</si>
  <si>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</si>
  <si>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</si>
  <si>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</si>
  <si>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</si>
  <si>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</si>
  <si>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</si>
  <si>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</si>
  <si>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</si>
  <si>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</si>
  <si>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</si>
  <si>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</si>
  <si>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</si>
  <si>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</si>
  <si>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</si>
  <si>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</si>
  <si>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</si>
  <si>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</si>
  <si>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</si>
  <si>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</si>
  <si>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</si>
  <si>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</si>
  <si>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</si>
  <si>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</si>
  <si>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</si>
  <si>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</si>
  <si>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</si>
  <si>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</si>
  <si>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</si>
  <si>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</si>
  <si>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</si>
  <si>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</si>
  <si>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</si>
  <si>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</si>
  <si>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</si>
  <si>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</si>
  <si>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</si>
  <si>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</si>
  <si>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</si>
  <si>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</si>
  <si>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</si>
  <si>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</si>
  <si>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</si>
  <si>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</si>
  <si>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</si>
  <si>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</si>
  <si>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</si>
  <si>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</si>
  <si>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</si>
  <si>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</si>
  <si>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</si>
  <si>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</si>
  <si>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</si>
  <si>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</si>
  <si>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</si>
  <si>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</si>
  <si>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</si>
  <si>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</si>
  <si>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</si>
  <si>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</si>
  <si>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</si>
  <si>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</si>
  <si>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</si>
  <si>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</si>
  <si>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</si>
  <si>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</si>
  <si>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</si>
  <si>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</si>
  <si>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</si>
  <si>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</si>
  <si>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</si>
  <si>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</si>
  <si>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</si>
  <si>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</si>
  <si>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</si>
  <si>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</si>
  <si>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</si>
  <si>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</si>
  <si>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</si>
  <si>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</si>
  <si>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</si>
  <si>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</si>
  <si>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</si>
  <si>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</si>
  <si>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</si>
  <si>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</si>
  <si>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</si>
  <si>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</si>
  <si>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</si>
  <si>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</si>
  <si>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</si>
  <si>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</si>
  <si>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</si>
  <si>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</si>
  <si>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</si>
  <si>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</si>
  <si>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</si>
  <si>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</si>
  <si>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</si>
  <si>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</si>
  <si>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</si>
  <si>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</si>
  <si>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</si>
  <si>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</si>
  <si>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</si>
  <si>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</si>
  <si>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</si>
  <si>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</si>
  <si>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</si>
  <si>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</si>
  <si>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</si>
  <si>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</si>
  <si>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</si>
  <si>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</si>
  <si>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</si>
  <si>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</si>
  <si>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</si>
  <si>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</si>
  <si>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</si>
  <si>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</si>
  <si>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</si>
  <si>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</si>
  <si>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</si>
  <si>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</si>
  <si>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</si>
  <si>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</si>
  <si>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</si>
  <si>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</si>
  <si>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</si>
  <si>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</si>
  <si>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</si>
  <si>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</si>
  <si>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</si>
  <si>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</si>
  <si>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</si>
  <si>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</si>
  <si>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</si>
  <si>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</si>
  <si>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</si>
  <si>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</si>
  <si>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</si>
  <si>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</si>
  <si>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</si>
  <si>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</si>
  <si>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</si>
  <si>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</si>
  <si>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</si>
  <si>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</si>
  <si>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</si>
  <si>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</si>
  <si>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</si>
  <si>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</si>
  <si>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</si>
  <si>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</si>
  <si>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</si>
  <si>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</si>
  <si>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</si>
  <si>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</si>
  <si>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</si>
  <si>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</si>
  <si>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</si>
  <si>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</si>
  <si>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</si>
  <si>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</si>
  <si>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</si>
  <si>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</si>
  <si>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</si>
  <si>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</si>
  <si>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</si>
  <si>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</si>
  <si>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</si>
  <si>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</si>
  <si>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</si>
  <si>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</si>
  <si>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</si>
  <si>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</si>
  <si>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</si>
  <si>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</si>
  <si>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</si>
  <si>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</si>
  <si>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</si>
  <si>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</si>
  <si>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</si>
  <si>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</si>
  <si>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</si>
  <si>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</si>
  <si>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</si>
  <si>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</si>
  <si>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</si>
  <si>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</si>
  <si>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</si>
  <si>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</si>
  <si>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</si>
  <si>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</si>
  <si>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</si>
  <si>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</si>
  <si>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</si>
  <si>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</si>
  <si>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</si>
  <si>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</si>
  <si>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</si>
  <si>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</si>
  <si>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</si>
  <si>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</si>
  <si>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</si>
  <si>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</si>
  <si>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</si>
  <si>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</si>
  <si>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</si>
  <si>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</si>
  <si>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</si>
  <si>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</si>
  <si>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</si>
  <si>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</si>
  <si>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</si>
  <si>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</si>
  <si>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</si>
  <si>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</si>
  <si>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</si>
  <si>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</si>
  <si>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</si>
  <si>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</si>
  <si>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</si>
  <si>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</si>
  <si>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</si>
  <si>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</si>
  <si>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</si>
  <si>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</si>
  <si>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</si>
  <si>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</si>
  <si>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</si>
  <si>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</si>
  <si>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</si>
  <si>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</si>
  <si>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</si>
  <si>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</si>
  <si>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</si>
  <si>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</si>
  <si>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</si>
  <si>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</si>
  <si>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</si>
  <si>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</si>
  <si>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</si>
  <si>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</si>
  <si>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</si>
  <si>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</si>
  <si>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</si>
  <si>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</si>
  <si>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</si>
  <si>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</si>
  <si>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</si>
  <si>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</si>
  <si>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</si>
  <si>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</si>
  <si>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</si>
  <si>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</si>
  <si>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</si>
  <si>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</si>
  <si>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</si>
  <si>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</si>
  <si>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</si>
  <si>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</si>
  <si>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</si>
  <si>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</si>
  <si>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</si>
  <si>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</si>
  <si>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</si>
  <si>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</si>
  <si>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</si>
  <si>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</si>
  <si>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</si>
  <si>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</si>
  <si>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</si>
  <si>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</si>
  <si>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</si>
  <si>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</si>
  <si>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</si>
  <si>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</si>
  <si>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</si>
  <si>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</si>
  <si>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</si>
  <si>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</si>
  <si>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</si>
  <si>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</si>
  <si>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</si>
  <si>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</si>
  <si>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</si>
  <si>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</si>
  <si>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</si>
  <si>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</si>
  <si>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</si>
  <si>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</si>
  <si>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</si>
  <si>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</si>
  <si>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</si>
  <si>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</si>
  <si>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</si>
  <si>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</si>
  <si>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</si>
  <si>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</si>
  <si>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</si>
  <si>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</si>
  <si>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</si>
  <si>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</si>
  <si>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</si>
  <si>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</si>
  <si>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</si>
  <si>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</si>
  <si>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</si>
  <si>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</si>
  <si>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</si>
  <si>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</si>
  <si>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</si>
  <si>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</si>
  <si>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</si>
  <si>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</si>
  <si>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</si>
  <si>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</si>
  <si>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</si>
  <si>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</si>
  <si>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</si>
  <si>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</si>
  <si>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</si>
  <si>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</si>
  <si>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</si>
  <si>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</si>
  <si>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</si>
  <si>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</si>
  <si>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</si>
  <si>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</si>
  <si>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</si>
  <si>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</si>
  <si>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</si>
  <si>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</si>
  <si>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</si>
  <si>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</si>
  <si>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</si>
  <si>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</si>
  <si>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</si>
  <si>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</si>
  <si>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</si>
  <si>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</si>
  <si>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</si>
  <si>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</si>
  <si>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</si>
  <si>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</si>
  <si>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</si>
  <si>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</si>
  <si>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</si>
  <si>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</si>
  <si>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</si>
  <si>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</si>
  <si>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</si>
  <si>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</si>
  <si>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</si>
  <si>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</si>
  <si>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</si>
  <si>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</si>
  <si>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</si>
  <si>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</si>
  <si>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</si>
  <si>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</si>
  <si>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</si>
  <si>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</si>
  <si>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</si>
  <si>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</si>
  <si>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</si>
  <si>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</si>
  <si>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</si>
  <si>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</si>
  <si>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</si>
  <si>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</si>
  <si>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</si>
  <si>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</si>
  <si>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</si>
  <si>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</si>
  <si>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</si>
  <si>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</si>
  <si>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</si>
  <si>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</si>
  <si>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</si>
  <si>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</si>
  <si>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</si>
  <si>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</si>
  <si>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</si>
  <si>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</si>
  <si>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</si>
  <si>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</si>
  <si>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</si>
  <si>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</si>
  <si>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</si>
  <si>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</si>
  <si>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</si>
  <si>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</si>
  <si>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</si>
  <si>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</si>
  <si>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</si>
  <si>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</si>
  <si>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</si>
  <si>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</si>
  <si>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</si>
  <si>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</si>
  <si>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</si>
  <si>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</si>
  <si>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</si>
  <si>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</si>
  <si>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</si>
  <si>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</si>
  <si>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</si>
  <si>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</si>
  <si>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</si>
  <si>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</si>
  <si>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</si>
  <si>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</si>
  <si>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</si>
  <si>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</si>
  <si>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</si>
  <si>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</si>
  <si>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</si>
  <si>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</si>
  <si>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</si>
  <si>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</si>
  <si>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</si>
  <si>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</si>
  <si>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</si>
  <si>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</si>
  <si>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</si>
  <si>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</si>
  <si>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</si>
  <si>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</si>
  <si>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</si>
  <si>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</si>
  <si>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</si>
  <si>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</si>
  <si>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</si>
  <si>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</si>
  <si>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</si>
  <si>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</si>
  <si>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</si>
  <si>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</si>
  <si>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</si>
  <si>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</si>
  <si>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</si>
  <si>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</si>
  <si>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</si>
  <si>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</si>
  <si>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</si>
  <si>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</si>
  <si>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</si>
  <si>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</si>
  <si>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</si>
  <si>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</si>
  <si>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</si>
  <si>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</si>
  <si>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</si>
  <si>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</si>
  <si>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</si>
  <si>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</si>
  <si>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</si>
  <si>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</si>
  <si>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</si>
  <si>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</si>
  <si>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</si>
  <si>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</si>
  <si>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</si>
  <si>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</si>
  <si>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</si>
  <si>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</si>
  <si>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</si>
  <si>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</si>
  <si>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</si>
  <si>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</si>
  <si>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</si>
  <si>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</si>
  <si>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</si>
  <si>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</si>
  <si>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</si>
  <si>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</si>
  <si>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</si>
  <si>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</si>
  <si>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</si>
  <si>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</si>
  <si>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</si>
  <si>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</si>
  <si>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</si>
  <si>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</si>
  <si>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</si>
  <si>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</si>
  <si>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</si>
  <si>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</si>
  <si>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</si>
  <si>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</si>
  <si>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</si>
  <si>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</si>
  <si>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</si>
  <si>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</si>
  <si>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</si>
  <si>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</si>
  <si>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</si>
  <si>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</si>
  <si>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</si>
  <si>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</si>
  <si>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</si>
  <si>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</si>
  <si>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</si>
  <si>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</si>
  <si>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</si>
  <si>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</si>
  <si>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</si>
  <si>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</si>
  <si>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</si>
  <si>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</si>
  <si>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</si>
  <si>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</si>
  <si>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</si>
  <si>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</si>
  <si>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</si>
  <si>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</si>
  <si>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</si>
  <si>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</si>
  <si>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</si>
  <si>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</si>
  <si>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</si>
  <si>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</si>
  <si>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</si>
  <si>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</si>
  <si>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</si>
  <si>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</si>
  <si>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</si>
  <si>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</si>
  <si>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</si>
  <si>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</si>
  <si>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</si>
  <si>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</si>
  <si>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</si>
  <si>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</si>
  <si>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</si>
  <si>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</si>
  <si>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</si>
  <si>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</si>
  <si>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</si>
  <si>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</si>
  <si>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</si>
  <si>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</si>
  <si>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</si>
  <si>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</si>
  <si>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</si>
  <si>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</si>
  <si>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</si>
  <si>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</si>
  <si>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</si>
  <si>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</si>
  <si>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</si>
  <si>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</si>
  <si>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</si>
  <si>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</si>
  <si>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</si>
  <si>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</si>
  <si>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</si>
  <si>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</si>
  <si>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</si>
  <si>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</si>
  <si>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</si>
  <si>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</si>
  <si>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</si>
  <si>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</si>
  <si>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</si>
  <si>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</si>
  <si>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</si>
  <si>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</si>
  <si>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</si>
  <si>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</si>
  <si>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</si>
  <si>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</si>
  <si>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</si>
  <si>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</si>
  <si>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</si>
  <si>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</si>
  <si>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</si>
  <si>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</si>
  <si>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</si>
  <si>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</si>
  <si>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</si>
  <si>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</si>
  <si>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</si>
  <si>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</si>
  <si>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</si>
  <si>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</si>
  <si>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</si>
  <si>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</si>
  <si>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</si>
  <si>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</si>
  <si>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</si>
  <si>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</si>
  <si>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</si>
  <si>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</si>
  <si>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</si>
  <si>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</si>
  <si>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</si>
  <si>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</si>
  <si>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</si>
  <si>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</si>
  <si>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</si>
  <si>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</si>
  <si>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</si>
  <si>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</si>
  <si>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</si>
  <si>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</si>
  <si>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</si>
  <si>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</si>
  <si>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</si>
  <si>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</si>
  <si>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</si>
  <si>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</si>
  <si>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</si>
  <si>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</si>
  <si>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</si>
  <si>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</si>
  <si>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</si>
  <si>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</si>
  <si>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</si>
  <si>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</si>
  <si>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</si>
  <si>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</si>
  <si>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</si>
  <si>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</si>
  <si>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</si>
  <si>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</si>
  <si>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</si>
  <si>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</si>
  <si>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</si>
  <si>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</si>
  <si>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</si>
  <si>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</si>
  <si>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</si>
  <si>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</si>
  <si>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</si>
  <si>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</si>
  <si>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</si>
  <si>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</si>
  <si>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</si>
  <si>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</si>
  <si>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</si>
  <si>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</si>
  <si>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</si>
  <si>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</si>
  <si>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</si>
  <si>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</si>
  <si>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</si>
  <si>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</si>
  <si>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</si>
  <si>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</si>
  <si>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</si>
  <si>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</si>
  <si>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</si>
  <si>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</si>
  <si>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</si>
  <si>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</si>
  <si>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</si>
  <si>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</si>
  <si>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</si>
  <si>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</si>
  <si>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</si>
  <si>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</si>
  <si>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</si>
  <si>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</si>
  <si>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</si>
  <si>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</si>
  <si>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</si>
  <si>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</si>
  <si>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</si>
  <si>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</si>
  <si>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</si>
  <si>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</si>
  <si>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</si>
  <si>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</si>
  <si>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</si>
  <si>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</si>
  <si>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</si>
  <si>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</si>
  <si>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</si>
  <si>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</si>
  <si>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</si>
  <si>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</si>
  <si>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</si>
  <si>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</si>
  <si>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</si>
  <si>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</si>
  <si>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</si>
  <si>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</si>
  <si>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</si>
  <si>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</si>
  <si>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</si>
  <si>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</si>
  <si>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</si>
  <si>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</si>
  <si>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</si>
  <si>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</si>
  <si>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</si>
  <si>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</si>
  <si>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</si>
  <si>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</si>
  <si>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</si>
  <si>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</si>
  <si>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</si>
  <si>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</si>
  <si>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</si>
  <si>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</si>
  <si>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</si>
  <si>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</si>
  <si>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</si>
  <si>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</si>
  <si>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</si>
  <si>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</si>
  <si>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</si>
  <si>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</si>
  <si>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</si>
  <si>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</si>
  <si>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</si>
  <si>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</si>
  <si>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</si>
  <si>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</si>
  <si>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</si>
  <si>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</si>
  <si>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</si>
  <si>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</si>
  <si>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</si>
  <si>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</si>
  <si>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</si>
  <si>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</si>
  <si>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</si>
  <si>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</si>
  <si>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</si>
  <si>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</si>
  <si>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</si>
  <si>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</si>
  <si>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</si>
  <si>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</si>
  <si>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</si>
  <si>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</si>
  <si>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</si>
  <si>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</si>
  <si>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</si>
  <si>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</si>
  <si>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</si>
  <si>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</si>
  <si>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</si>
  <si>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</si>
  <si>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</si>
  <si>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</si>
  <si>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</si>
  <si>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</si>
  <si>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</si>
  <si>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</si>
  <si>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</si>
  <si>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</si>
  <si>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</si>
  <si>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</si>
  <si>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</si>
  <si>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</si>
  <si>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</si>
  <si>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</si>
  <si>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</si>
  <si>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</si>
  <si>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</si>
  <si>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</si>
  <si>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</si>
  <si>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</si>
  <si>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</si>
  <si>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</si>
  <si>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</si>
  <si>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</si>
  <si>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</si>
  <si>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</si>
  <si>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</si>
  <si>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</si>
  <si>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</si>
  <si>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</si>
  <si>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</si>
  <si>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</si>
  <si>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</si>
  <si>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</si>
  <si>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</si>
  <si>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</si>
  <si>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</si>
  <si>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</si>
  <si>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</si>
  <si>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</si>
  <si>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</si>
  <si>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</si>
  <si>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</si>
  <si>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</si>
  <si>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</si>
  <si>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</si>
  <si>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</si>
  <si>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</si>
  <si>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</si>
  <si>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</si>
  <si>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</si>
  <si>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</si>
  <si>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</si>
  <si>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</si>
  <si>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</si>
  <si>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</si>
  <si>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</si>
  <si>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</si>
  <si>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</si>
  <si>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</si>
  <si>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</si>
  <si>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</si>
  <si>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</si>
  <si>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</si>
  <si>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</si>
  <si>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</si>
  <si>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</si>
  <si>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</si>
  <si>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</si>
  <si>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</si>
  <si>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</si>
  <si>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</si>
  <si>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</si>
  <si>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</si>
  <si>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</si>
  <si>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</si>
  <si>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</si>
  <si>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</si>
  <si>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</si>
  <si>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</si>
  <si>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</si>
  <si>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</si>
  <si>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</si>
  <si>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</si>
  <si>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</si>
  <si>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</si>
  <si>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</si>
  <si>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</si>
  <si>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</si>
  <si>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</si>
  <si>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</si>
  <si>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</si>
  <si>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</si>
  <si>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</si>
  <si>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</si>
  <si>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</si>
  <si>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</si>
  <si>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</si>
  <si>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</si>
  <si>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</si>
  <si>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</si>
  <si>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</si>
  <si>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</si>
  <si>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</si>
  <si>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</si>
  <si>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</si>
  <si>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</si>
  <si>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</si>
  <si>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</si>
  <si>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</si>
  <si>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</si>
  <si>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</si>
  <si>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</si>
  <si>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</si>
  <si>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</si>
  <si>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</si>
  <si>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</si>
  <si>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</si>
  <si>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</si>
  <si>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</si>
  <si>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</si>
  <si>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</si>
  <si>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</si>
  <si>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</si>
  <si>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</si>
  <si>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</si>
  <si>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</si>
  <si>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</si>
  <si>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</si>
  <si>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</si>
  <si>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</si>
  <si>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</si>
  <si>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</si>
  <si>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</si>
  <si>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</si>
  <si>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</si>
  <si>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</si>
  <si>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</si>
  <si>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</si>
  <si>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</si>
  <si>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</si>
  <si>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</si>
  <si>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</si>
  <si>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</si>
  <si>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</si>
  <si>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</si>
  <si>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</si>
  <si>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</si>
  <si>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</si>
  <si>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</si>
  <si>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</si>
  <si>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</si>
  <si>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</si>
  <si>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</si>
  <si>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</si>
  <si>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</si>
  <si>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</si>
  <si>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</si>
  <si>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</si>
  <si>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</si>
  <si>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</si>
  <si>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</si>
  <si>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</si>
  <si>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</si>
  <si>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</si>
  <si>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</si>
  <si>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</si>
  <si>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</si>
  <si>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</si>
  <si>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</si>
  <si>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</si>
  <si>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</si>
  <si>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</si>
  <si>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</si>
  <si>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</si>
  <si>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</si>
  <si>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</si>
  <si>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</si>
  <si>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</si>
  <si>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</si>
  <si>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</si>
  <si>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</si>
  <si>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</si>
  <si>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</si>
  <si>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</si>
  <si>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</si>
  <si>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</si>
  <si>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</si>
  <si>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</si>
  <si>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</si>
  <si>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</si>
  <si>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</si>
  <si>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</si>
  <si>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</si>
  <si>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</si>
  <si>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</si>
  <si>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</si>
  <si>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</si>
  <si>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</si>
  <si>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</si>
  <si>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</si>
  <si>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</si>
  <si>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</si>
  <si>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</si>
  <si>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</si>
  <si>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</si>
  <si>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</si>
  <si>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</si>
  <si>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</si>
  <si>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</si>
  <si>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</si>
  <si>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</si>
  <si>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</si>
  <si>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</si>
  <si>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</si>
  <si>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</si>
  <si>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</si>
  <si>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</si>
  <si>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</si>
  <si>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</si>
  <si>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</si>
  <si>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</si>
  <si>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</si>
  <si>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</si>
  <si>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</si>
  <si>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</si>
  <si>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</si>
  <si>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</si>
  <si>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</si>
  <si>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</si>
  <si>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</si>
  <si>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</si>
  <si>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</si>
  <si>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</si>
  <si>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</si>
  <si>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</si>
  <si>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</si>
  <si>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</si>
  <si>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</si>
  <si>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</si>
  <si>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</si>
  <si>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</si>
  <si>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</si>
  <si>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</si>
  <si>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</si>
  <si>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</si>
  <si>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</si>
  <si>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</si>
  <si>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</si>
  <si>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</si>
  <si>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</si>
  <si>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</si>
  <si>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</si>
  <si>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</si>
  <si>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</si>
  <si>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</si>
  <si>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</si>
  <si>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</si>
  <si>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</si>
  <si>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</si>
  <si>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</si>
  <si>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</si>
  <si>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</si>
  <si>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</si>
  <si>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</si>
  <si>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</si>
  <si>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</si>
  <si>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</si>
  <si>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</si>
  <si>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</si>
  <si>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</si>
  <si>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</si>
  <si>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</si>
  <si>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</si>
  <si>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</si>
  <si>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</si>
  <si>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</si>
  <si>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</si>
  <si>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</si>
  <si>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</si>
  <si>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</si>
  <si>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</si>
  <si>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</si>
  <si>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</si>
  <si>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</si>
  <si>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</si>
  <si>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</si>
  <si>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</si>
  <si>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</si>
  <si>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</si>
  <si>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</si>
  <si>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</si>
  <si>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</si>
  <si>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</si>
  <si>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</si>
  <si>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</si>
  <si>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</si>
  <si>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</si>
  <si>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</si>
  <si>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</si>
  <si>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</si>
  <si>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</si>
  <si>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</si>
  <si>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</si>
  <si>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</si>
  <si>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</si>
  <si>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</si>
  <si>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</si>
  <si>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</si>
  <si>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</si>
  <si>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</si>
  <si>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</si>
  <si>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</si>
  <si>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</si>
  <si>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</si>
  <si>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</si>
  <si>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</si>
  <si>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</si>
  <si>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</si>
  <si>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</si>
  <si>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</si>
  <si>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</si>
  <si>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</si>
  <si>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</si>
  <si>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</si>
  <si>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</si>
  <si>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</si>
  <si>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</si>
  <si>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</si>
  <si>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</si>
  <si>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</si>
  <si>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</si>
  <si>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</si>
  <si>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</si>
  <si>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</si>
  <si>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</si>
  <si>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</si>
  <si>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</si>
  <si>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</si>
  <si>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</si>
  <si>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</si>
  <si>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</si>
  <si>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</si>
  <si>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</si>
  <si>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</si>
  <si>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</si>
  <si>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</si>
  <si>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</si>
  <si>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</si>
  <si>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</si>
  <si>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</si>
  <si>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</si>
  <si>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</si>
  <si>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</si>
  <si>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</si>
  <si>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</si>
  <si>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</si>
  <si>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</si>
  <si>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</si>
  <si>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</si>
  <si>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</si>
  <si>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</si>
  <si>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</si>
  <si>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</si>
  <si>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</si>
  <si>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</si>
  <si>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</si>
  <si>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</si>
  <si>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</si>
  <si>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</si>
  <si>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</si>
  <si>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</si>
  <si>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</si>
  <si>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</si>
  <si>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</si>
  <si>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</si>
  <si>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</si>
  <si>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</si>
  <si>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</si>
  <si>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</si>
  <si>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</si>
  <si>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</si>
  <si>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</si>
  <si>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</si>
  <si>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</si>
  <si>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</si>
  <si>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</si>
  <si>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</si>
  <si>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</si>
  <si>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</si>
  <si>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</si>
  <si>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</si>
  <si>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</si>
  <si>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</si>
  <si>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</si>
  <si>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</si>
  <si>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</si>
  <si>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</si>
  <si>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</si>
  <si>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</si>
  <si>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</si>
  <si>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</si>
  <si>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</si>
  <si>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</si>
  <si>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</si>
  <si>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</si>
  <si>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</si>
  <si>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</si>
  <si>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</si>
  <si>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</si>
  <si>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</si>
  <si>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</si>
  <si>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</si>
  <si>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</si>
  <si>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</si>
  <si>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</si>
  <si>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</si>
  <si>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</si>
  <si>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</si>
  <si>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</si>
  <si>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</si>
  <si>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</si>
  <si>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</si>
  <si>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</si>
  <si>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</si>
  <si>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</si>
  <si>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</si>
  <si>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</si>
  <si>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</si>
  <si>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</si>
  <si>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</si>
  <si>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</si>
  <si>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</si>
  <si>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</si>
  <si>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</si>
  <si>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</si>
  <si>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</si>
  <si>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</si>
  <si>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</si>
  <si>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</si>
  <si>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</si>
  <si>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</si>
  <si>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</si>
  <si>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</si>
  <si>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</si>
  <si>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</si>
  <si>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</si>
  <si>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</si>
  <si>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</si>
  <si>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</si>
  <si>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</si>
  <si>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</si>
  <si>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</si>
  <si>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</si>
  <si>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</si>
  <si>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</si>
  <si>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</si>
  <si>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</si>
  <si>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</si>
  <si>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</si>
  <si>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</si>
  <si>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</si>
  <si>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</si>
  <si>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</si>
  <si>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</si>
  <si>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</si>
  <si>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</si>
  <si>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</si>
  <si>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</si>
  <si>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</si>
  <si>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</si>
  <si>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</si>
  <si>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</si>
  <si>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</si>
  <si>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</si>
  <si>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</si>
  <si>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</si>
  <si>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</si>
  <si>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</si>
  <si>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</si>
  <si>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</si>
  <si>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</si>
  <si>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</si>
  <si>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</si>
  <si>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</si>
  <si>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</si>
  <si>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</si>
  <si>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</si>
  <si>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</si>
  <si>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</si>
  <si>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</si>
  <si>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</si>
  <si>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</si>
  <si>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</si>
  <si>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</si>
  <si>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</si>
  <si>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</si>
  <si>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</si>
  <si>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</si>
  <si>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</si>
  <si>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</si>
  <si>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</si>
  <si>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</si>
  <si>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</si>
  <si>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</si>
  <si>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</si>
  <si>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</si>
  <si>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</si>
  <si>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</si>
  <si>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</si>
  <si>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</si>
  <si>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</si>
  <si>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</si>
  <si>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</si>
  <si>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</si>
  <si>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</si>
  <si>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</si>
  <si>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</si>
  <si>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</si>
  <si>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</si>
  <si>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</si>
  <si>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</si>
  <si>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</si>
  <si>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</si>
  <si>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</si>
  <si>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</si>
  <si>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</si>
  <si>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</si>
  <si>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</si>
  <si>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</si>
  <si>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</si>
  <si>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</si>
  <si>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</si>
  <si>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</si>
  <si>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</si>
  <si>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</si>
  <si>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</si>
  <si>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</si>
  <si>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</si>
  <si>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</si>
  <si>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</si>
  <si>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</si>
  <si>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</si>
  <si>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</si>
  <si>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</si>
  <si>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</si>
  <si>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</si>
  <si>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</si>
  <si>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</si>
  <si>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</si>
  <si>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</si>
  <si>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</si>
  <si>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</si>
  <si>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</si>
  <si>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</si>
  <si>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</si>
  <si>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</si>
  <si>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</si>
  <si>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</si>
  <si>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</si>
  <si>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</si>
  <si>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</si>
  <si>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</si>
  <si>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</si>
  <si>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</si>
  <si>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</si>
  <si>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</si>
  <si>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</si>
  <si>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</si>
  <si>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</si>
  <si>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</si>
  <si>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</si>
  <si>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</si>
  <si>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</si>
  <si>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</si>
  <si>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</si>
  <si>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</si>
  <si>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</si>
  <si>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</si>
  <si>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</si>
  <si>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</si>
  <si>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</si>
  <si>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</si>
  <si>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</si>
  <si>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</si>
  <si>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</si>
  <si>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</si>
  <si>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</si>
  <si>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</si>
  <si>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</si>
  <si>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</si>
  <si>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</si>
  <si>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</si>
  <si>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</si>
  <si>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</si>
  <si>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</si>
  <si>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</si>
  <si>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</si>
  <si>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</si>
  <si>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</si>
  <si>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</si>
  <si>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</si>
  <si>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</si>
  <si>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</si>
  <si>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</si>
  <si>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</si>
  <si>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</si>
  <si>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</si>
  <si>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</si>
  <si>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</si>
  <si>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</si>
  <si>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</si>
  <si>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</si>
  <si>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</si>
  <si>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</si>
  <si>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</si>
  <si>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</si>
  <si>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</si>
  <si>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</si>
  <si>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</si>
  <si>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</si>
  <si>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</si>
  <si>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</si>
  <si>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</si>
  <si>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</si>
  <si>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</si>
  <si>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</si>
  <si>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</si>
  <si>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</si>
  <si>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</si>
  <si>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</si>
  <si>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</si>
  <si>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</si>
  <si>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</si>
  <si>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</si>
  <si>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</si>
  <si>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</si>
  <si>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</si>
  <si>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</si>
  <si>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</si>
  <si>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</si>
  <si>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</si>
  <si>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</si>
  <si>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</si>
  <si>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</si>
  <si>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</si>
  <si>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</si>
  <si>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</si>
  <si>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</si>
  <si>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</si>
  <si>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</si>
  <si>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</si>
  <si>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</si>
  <si>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</si>
  <si>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</si>
  <si>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</si>
  <si>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</si>
  <si>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</si>
  <si>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</si>
  <si>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</si>
  <si>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</si>
  <si>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</si>
  <si>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</si>
  <si>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</si>
  <si>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</si>
  <si>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</si>
  <si>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</si>
  <si>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</si>
  <si>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</si>
  <si>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</si>
  <si>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</si>
  <si>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</si>
  <si>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</si>
  <si>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</si>
  <si>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</si>
  <si>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</si>
  <si>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</si>
  <si>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</si>
  <si>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</si>
  <si>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</si>
  <si>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</si>
  <si>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</si>
  <si>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</si>
  <si>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</si>
  <si>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</si>
  <si>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</si>
  <si>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</si>
  <si>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</si>
  <si>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</si>
  <si>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</si>
  <si>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</si>
  <si>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</si>
  <si>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</si>
  <si>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</si>
  <si>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</si>
  <si>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</si>
  <si>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</si>
  <si>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</si>
  <si>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</si>
  <si>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</si>
  <si>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</si>
  <si>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</si>
  <si>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</si>
  <si>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</si>
  <si>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</si>
  <si>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</si>
  <si>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</si>
  <si>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</si>
  <si>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</si>
  <si>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</si>
  <si>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</si>
  <si>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</si>
  <si>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</si>
  <si>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</si>
  <si>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</si>
  <si>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</si>
  <si>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</si>
  <si>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</si>
  <si>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</si>
  <si>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</si>
  <si>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</si>
  <si>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</si>
  <si>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</si>
  <si>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</si>
  <si>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</si>
  <si>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</si>
  <si>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</si>
  <si>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</si>
  <si>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</si>
  <si>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</si>
  <si>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</si>
  <si>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</si>
  <si>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</si>
  <si>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</si>
  <si>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</si>
  <si>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</si>
  <si>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</si>
  <si>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</si>
  <si>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</si>
  <si>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</si>
  <si>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</si>
  <si>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</si>
  <si>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</si>
  <si>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</si>
  <si>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</si>
  <si>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</si>
  <si>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</si>
  <si>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</si>
  <si>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</si>
  <si>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</si>
  <si>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</si>
  <si>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</si>
  <si>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</si>
  <si>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</si>
  <si>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</si>
  <si>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</si>
  <si>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</si>
  <si>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</si>
  <si>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</si>
  <si>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</si>
  <si>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</si>
  <si>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</si>
  <si>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</si>
  <si>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</si>
  <si>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</si>
  <si>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</si>
  <si>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</si>
  <si>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</si>
  <si>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</si>
  <si>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</si>
  <si>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</si>
  <si>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</si>
  <si>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</si>
  <si>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</si>
  <si>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</si>
  <si>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</si>
  <si>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</si>
  <si>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</si>
  <si>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</si>
  <si>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</si>
  <si>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</si>
  <si>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</si>
  <si>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</si>
  <si>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</si>
  <si>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</si>
  <si>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</si>
  <si>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</si>
  <si>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</si>
  <si>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</si>
  <si>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</si>
  <si>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</si>
  <si>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</si>
  <si>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</si>
  <si>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</si>
  <si>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</si>
  <si>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</si>
  <si>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</si>
  <si>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</si>
  <si>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</si>
  <si>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</si>
  <si>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</si>
  <si>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</si>
  <si>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</si>
  <si>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</si>
  <si>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</si>
  <si>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</si>
  <si>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</si>
  <si>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</si>
  <si>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</si>
  <si>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</si>
  <si>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</si>
  <si>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</si>
  <si>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</si>
  <si>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</si>
  <si>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</si>
  <si>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</si>
  <si>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</si>
  <si>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</si>
  <si>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</si>
  <si>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</si>
  <si>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</si>
  <si>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</si>
  <si>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</si>
  <si>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</si>
  <si>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</si>
  <si>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</si>
  <si>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</si>
  <si>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</si>
  <si>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</si>
  <si>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</si>
  <si>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</si>
  <si>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</si>
  <si>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</si>
  <si>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</si>
  <si>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</si>
  <si>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</si>
  <si>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</si>
  <si>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</si>
  <si>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</si>
  <si>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</si>
  <si>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</si>
  <si>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</si>
  <si>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</si>
  <si>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</si>
  <si>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</si>
  <si>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</si>
  <si>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</si>
  <si>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</si>
  <si>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</si>
  <si>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</si>
  <si>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</si>
  <si>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</si>
  <si>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</si>
  <si>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</si>
  <si>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</si>
  <si>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</si>
  <si>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</si>
  <si>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</si>
  <si>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</si>
  <si>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</si>
  <si>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</si>
  <si>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</si>
  <si>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</si>
  <si>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</si>
  <si>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</si>
  <si>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</si>
  <si>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</si>
  <si>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</si>
  <si>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</si>
  <si>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</si>
  <si>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</si>
  <si>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</si>
  <si>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</si>
  <si>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</si>
  <si>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</si>
  <si>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</si>
  <si>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</si>
  <si>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</si>
  <si>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</si>
  <si>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</si>
  <si>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</si>
  <si>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</si>
  <si>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</si>
  <si>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</si>
  <si>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</si>
  <si>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</si>
  <si>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</si>
  <si>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</si>
  <si>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</si>
  <si>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</si>
  <si>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</si>
  <si>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</si>
  <si>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</si>
  <si>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</si>
  <si>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</si>
  <si>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</si>
  <si>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</si>
  <si>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</si>
  <si>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</si>
  <si>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</si>
  <si>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</si>
  <si>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</si>
  <si>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</si>
  <si>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</si>
  <si>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</si>
  <si>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</si>
  <si>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</si>
  <si>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</si>
  <si>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</si>
  <si>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</si>
  <si>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</si>
  <si>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</si>
  <si>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</si>
  <si>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</si>
  <si>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</si>
  <si>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</si>
  <si>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</si>
  <si>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</si>
  <si>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</si>
  <si>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</si>
  <si>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</si>
  <si>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</si>
  <si>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</si>
  <si>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</si>
  <si>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</si>
  <si>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</si>
  <si>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</si>
  <si>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</si>
  <si>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</si>
  <si>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</si>
  <si>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</si>
  <si>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</si>
  <si>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</si>
  <si>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</si>
  <si>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</si>
  <si>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</si>
  <si>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</si>
  <si>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</si>
  <si>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</si>
  <si>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</si>
  <si>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</si>
  <si>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</si>
  <si>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</si>
  <si>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</si>
  <si>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</si>
  <si>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</si>
  <si>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</si>
  <si>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</si>
  <si>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</si>
  <si>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</si>
  <si>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</si>
  <si>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</si>
  <si>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</si>
  <si>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</si>
  <si>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</si>
  <si>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</si>
  <si>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</si>
  <si>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</si>
  <si>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</si>
  <si>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</si>
  <si>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</si>
  <si>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</si>
  <si>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</si>
  <si>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</si>
  <si>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</si>
  <si>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</si>
  <si>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</si>
  <si>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</si>
  <si>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</si>
  <si>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</si>
  <si>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</si>
  <si>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</si>
  <si>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</si>
  <si>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</si>
  <si>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</si>
  <si>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</si>
  <si>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</si>
  <si>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</si>
  <si>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</si>
  <si>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</si>
  <si>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</si>
  <si>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</si>
  <si>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</si>
  <si>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</si>
  <si>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</si>
  <si>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</si>
  <si>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</si>
  <si>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</si>
  <si>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</si>
  <si>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</si>
  <si>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</si>
  <si>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</si>
  <si>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</si>
  <si>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</si>
  <si>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</si>
  <si>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</si>
  <si>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</si>
  <si>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</si>
  <si>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</si>
  <si>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</si>
  <si>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</si>
  <si>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</si>
  <si>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</si>
  <si>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</si>
  <si>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</si>
  <si>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</si>
  <si>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</si>
  <si>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</si>
  <si>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</si>
  <si>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</si>
  <si>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</si>
  <si>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</si>
  <si>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</si>
  <si>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</si>
  <si>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</si>
  <si>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</si>
  <si>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</si>
  <si>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</si>
  <si>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</si>
  <si>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</si>
  <si>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</si>
  <si>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</si>
  <si>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</si>
  <si>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</si>
  <si>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</si>
  <si>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</si>
  <si>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</si>
  <si>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</si>
  <si>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</si>
  <si>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</si>
  <si>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</si>
  <si>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</si>
  <si>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</si>
  <si>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</si>
  <si>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</si>
  <si>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</si>
  <si>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</si>
  <si>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</si>
  <si>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</si>
  <si>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</si>
  <si>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</si>
  <si>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</si>
  <si>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</si>
  <si>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</si>
  <si>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</si>
  <si>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</si>
  <si>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</si>
  <si>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</si>
  <si>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</si>
  <si>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</si>
  <si>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</si>
  <si>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</si>
  <si>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</si>
  <si>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</si>
  <si>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</si>
  <si>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</si>
  <si>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</si>
  <si>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</si>
  <si>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</si>
  <si>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</si>
  <si>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</si>
  <si>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</si>
  <si>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</si>
  <si>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</si>
  <si>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</si>
  <si>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</si>
  <si>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</si>
  <si>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</si>
  <si>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</si>
  <si>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</si>
  <si>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</si>
  <si>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</si>
  <si>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</si>
  <si>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</si>
  <si>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</si>
  <si>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</si>
  <si>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</si>
  <si>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</si>
  <si>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</si>
  <si>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</si>
  <si>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</si>
  <si>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</si>
  <si>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</si>
  <si>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</si>
  <si>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</si>
  <si>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</si>
  <si>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</si>
  <si>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</si>
  <si>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</si>
  <si>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</si>
  <si>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</si>
  <si>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</si>
  <si>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</si>
  <si>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</si>
  <si>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</si>
  <si>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</si>
  <si>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</si>
  <si>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</si>
  <si>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</si>
  <si>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</si>
  <si>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</si>
  <si>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</si>
  <si>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</si>
  <si>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</si>
  <si>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</si>
  <si>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</si>
  <si>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</si>
  <si>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</si>
  <si>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</si>
  <si>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</si>
  <si>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</si>
  <si>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</si>
  <si>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</si>
  <si>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</si>
  <si>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</si>
  <si>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</si>
  <si>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</si>
  <si>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</si>
  <si>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</si>
  <si>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</si>
  <si>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</si>
  <si>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</si>
  <si>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</si>
  <si>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</si>
  <si>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</si>
  <si>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</si>
  <si>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</si>
  <si>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</si>
  <si>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</si>
  <si>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</si>
  <si>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</si>
  <si>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</si>
  <si>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</si>
  <si>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</si>
  <si>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</si>
  <si>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</si>
  <si>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</si>
  <si>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</si>
  <si>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</si>
  <si>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</si>
  <si>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</si>
  <si>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</si>
  <si>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</si>
  <si>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</si>
  <si>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</si>
  <si>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</si>
  <si>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</si>
  <si>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</si>
  <si>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</si>
  <si>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</si>
  <si>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</si>
  <si>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</si>
  <si>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</si>
  <si>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</si>
  <si>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</si>
  <si>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</si>
  <si>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</si>
  <si>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</si>
  <si>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</si>
  <si>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</si>
  <si>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</si>
  <si>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</si>
  <si>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</si>
  <si>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</si>
  <si>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</si>
  <si>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</si>
  <si>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</si>
  <si>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</si>
  <si>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</si>
  <si>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</si>
  <si>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</si>
  <si>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</si>
  <si>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</si>
  <si>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</si>
  <si>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</si>
  <si>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</si>
  <si>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</si>
  <si>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</si>
  <si>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</si>
  <si>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</si>
  <si>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</si>
  <si>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</si>
  <si>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</si>
  <si>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</si>
  <si>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</si>
  <si>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</si>
  <si>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</si>
  <si>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</si>
  <si>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</si>
  <si>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</si>
  <si>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</si>
  <si>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</si>
  <si>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</si>
  <si>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</si>
  <si>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</si>
  <si>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</si>
  <si>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</si>
  <si>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</si>
  <si>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</si>
  <si>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</si>
  <si>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</si>
  <si>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</si>
  <si>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</si>
  <si>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</si>
  <si>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</si>
  <si>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</si>
  <si>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</si>
  <si>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</si>
  <si>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</si>
  <si>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</si>
  <si>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</si>
  <si>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</si>
  <si>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</si>
  <si>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</si>
  <si>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</si>
  <si>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</si>
  <si>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</si>
  <si>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</si>
  <si>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</si>
  <si>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</si>
  <si>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</si>
  <si>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</si>
  <si>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</si>
  <si>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</si>
  <si>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</si>
  <si>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</si>
  <si>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</si>
  <si>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</si>
  <si>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</si>
  <si>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</si>
  <si>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</si>
  <si>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</si>
  <si>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</si>
  <si>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</si>
  <si>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</si>
  <si>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</si>
  <si>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</si>
  <si>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</si>
  <si>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</si>
  <si>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</si>
  <si>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</si>
  <si>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</si>
  <si>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</si>
  <si>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</si>
  <si>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</si>
  <si>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</si>
  <si>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</si>
  <si>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</si>
  <si>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</si>
  <si>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</si>
  <si>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</si>
  <si>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</si>
  <si>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</si>
  <si>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</si>
  <si>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</si>
  <si>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</si>
  <si>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</si>
  <si>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</si>
  <si>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</si>
  <si>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</si>
  <si>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</si>
  <si>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</si>
  <si>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</si>
  <si>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</si>
  <si>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</si>
  <si>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</si>
  <si>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</si>
  <si>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</si>
  <si>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</si>
  <si>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</si>
  <si>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</si>
  <si>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</si>
  <si>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</si>
  <si>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</si>
  <si>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</si>
  <si>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</si>
  <si>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</si>
  <si>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</si>
  <si>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</si>
  <si>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</si>
  <si>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</si>
  <si>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</si>
  <si>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</si>
  <si>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</si>
  <si>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</si>
  <si>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</si>
  <si>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</si>
  <si>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</si>
  <si>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</si>
  <si>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</si>
  <si>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</si>
  <si>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</si>
  <si>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</si>
  <si>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</si>
  <si>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</si>
  <si>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</si>
  <si>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</si>
  <si>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</si>
  <si>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</si>
  <si>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</si>
  <si>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</si>
  <si>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</si>
  <si>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</si>
  <si>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</si>
  <si>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</si>
  <si>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</si>
  <si>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</si>
  <si>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</si>
  <si>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</si>
  <si>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</si>
  <si>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</si>
  <si>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</si>
  <si>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</si>
  <si>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</si>
  <si>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</si>
  <si>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</si>
  <si>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</si>
  <si>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</si>
  <si>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</si>
  <si>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</si>
  <si>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</si>
  <si>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</si>
  <si>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</si>
  <si>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</si>
  <si>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</si>
  <si>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</si>
  <si>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</si>
  <si>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</si>
  <si>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</si>
  <si>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</si>
  <si>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</si>
  <si>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</si>
  <si>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</si>
  <si>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</si>
  <si>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</si>
  <si>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</si>
  <si>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</si>
  <si>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</si>
  <si>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</si>
  <si>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</si>
  <si>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</si>
  <si>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</si>
  <si>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</si>
  <si>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</si>
  <si>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</si>
  <si>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</si>
  <si>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</si>
  <si>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</si>
  <si>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</si>
  <si>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</si>
  <si>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</si>
  <si>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</si>
  <si>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</si>
  <si>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</si>
  <si>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</si>
  <si>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</si>
  <si>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</si>
  <si>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</si>
  <si>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</si>
  <si>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</si>
  <si>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</si>
  <si>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</si>
  <si>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</si>
  <si>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</si>
  <si>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</si>
  <si>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</si>
  <si>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</si>
  <si>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</si>
  <si>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</si>
  <si>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</si>
  <si>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</si>
  <si>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</si>
  <si>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</si>
  <si>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</si>
  <si>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</si>
  <si>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</si>
  <si>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</si>
  <si>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</si>
  <si>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</si>
  <si>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</si>
  <si>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</si>
  <si>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</si>
  <si>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</si>
  <si>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</si>
  <si>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</si>
  <si>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</si>
  <si>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</si>
  <si>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</si>
  <si>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</si>
  <si>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</si>
  <si>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</si>
  <si>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</si>
  <si>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</si>
  <si>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</si>
  <si>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</si>
  <si>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</si>
  <si>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</si>
  <si>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</si>
  <si>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</si>
  <si>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</si>
  <si>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</si>
  <si>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</si>
  <si>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</si>
  <si>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</si>
  <si>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</si>
  <si>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</si>
  <si>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</si>
  <si>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</si>
  <si>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</si>
  <si>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</si>
  <si>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</si>
  <si>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</si>
  <si>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</si>
  <si>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</si>
  <si>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</si>
  <si>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</si>
  <si>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</si>
  <si>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</si>
  <si>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</si>
  <si>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</si>
  <si>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</si>
  <si>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</si>
  <si>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</si>
  <si>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</si>
  <si>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</si>
  <si>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</si>
  <si>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</si>
  <si>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</si>
  <si>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</si>
  <si>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</si>
  <si>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</si>
  <si>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</si>
  <si>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</si>
  <si>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</si>
  <si>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</si>
  <si>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</si>
  <si>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</si>
  <si>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</si>
  <si>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</si>
  <si>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</si>
  <si>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</si>
  <si>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</si>
  <si>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</si>
  <si>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</si>
  <si>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</si>
  <si>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</si>
  <si>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</si>
  <si>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</si>
  <si>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</si>
  <si>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</si>
  <si>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</si>
  <si>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</si>
  <si>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</si>
  <si>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</si>
  <si>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</si>
  <si>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</si>
  <si>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</si>
  <si>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</si>
  <si>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</si>
  <si>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</si>
  <si>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</si>
  <si>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</si>
  <si>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</si>
  <si>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</si>
  <si>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</si>
  <si>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</si>
  <si>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</si>
  <si>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</si>
  <si>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</si>
  <si>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</si>
  <si>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</si>
  <si>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</si>
  <si>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</si>
  <si>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</si>
  <si>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</si>
  <si>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</si>
  <si>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</si>
  <si>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</si>
  <si>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</si>
  <si>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</si>
  <si>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</si>
  <si>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</si>
  <si>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</si>
  <si>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</si>
  <si>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</si>
  <si>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</si>
  <si>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</si>
  <si>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</si>
  <si>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</si>
  <si>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</si>
  <si>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</si>
  <si>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</si>
  <si>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</si>
  <si>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</si>
  <si>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</si>
  <si>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</si>
  <si>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</si>
  <si>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</si>
  <si>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</si>
  <si>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</si>
  <si>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</si>
  <si>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</si>
  <si>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</si>
  <si>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</si>
  <si>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</si>
  <si>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</si>
  <si>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</si>
  <si>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</si>
  <si>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</si>
  <si>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</si>
  <si>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</si>
  <si>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</si>
  <si>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</si>
  <si>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</si>
  <si>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</si>
  <si>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</si>
  <si>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</si>
  <si>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</si>
  <si>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</si>
  <si>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</si>
  <si>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</si>
  <si>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</si>
  <si>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</si>
  <si>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</si>
  <si>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</si>
  <si>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</si>
  <si>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</si>
  <si>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</si>
  <si>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</si>
  <si>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</si>
  <si>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</si>
  <si>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</si>
  <si>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</si>
  <si>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</si>
  <si>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</si>
  <si>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</si>
  <si>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</si>
  <si>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</si>
  <si>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</si>
  <si>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</si>
  <si>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</si>
  <si>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</si>
  <si>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</si>
  <si>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</si>
  <si>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</si>
  <si>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</si>
  <si>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</si>
  <si>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</si>
  <si>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</si>
  <si>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</si>
  <si>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</si>
  <si>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</si>
  <si>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</si>
  <si>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</si>
  <si>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</si>
  <si>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</si>
  <si>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</si>
  <si>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</si>
  <si>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</si>
  <si>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</si>
  <si>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</si>
  <si>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</si>
  <si>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</si>
  <si>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</si>
  <si>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</si>
  <si>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</si>
  <si>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</si>
  <si>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</si>
  <si>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</si>
  <si>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</si>
  <si>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</si>
  <si>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</si>
  <si>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</si>
  <si>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</si>
  <si>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</si>
  <si>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</si>
  <si>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</si>
  <si>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</si>
  <si>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</si>
  <si>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</si>
  <si>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</si>
  <si>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</si>
  <si>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</si>
  <si>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</si>
  <si>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</si>
  <si>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</si>
  <si>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</si>
  <si>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</si>
  <si>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</si>
  <si>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</si>
  <si>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</si>
  <si>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</si>
  <si>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</si>
  <si>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</si>
  <si>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</si>
  <si>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</si>
  <si>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</si>
  <si>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</si>
  <si>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</si>
  <si>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</si>
  <si>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</si>
  <si>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</si>
  <si>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</si>
  <si>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</si>
  <si>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</si>
  <si>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</si>
  <si>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</si>
  <si>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</si>
  <si>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</si>
  <si>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</si>
  <si>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</si>
  <si>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</si>
  <si>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</si>
  <si>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</si>
  <si>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</si>
  <si>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</si>
  <si>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</si>
  <si>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</si>
  <si>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</si>
  <si>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</si>
  <si>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</si>
  <si>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</si>
  <si>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</si>
  <si>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</si>
  <si>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</si>
  <si>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</si>
  <si>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</si>
  <si>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</si>
  <si>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</si>
  <si>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</si>
  <si>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</si>
  <si>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</si>
  <si>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</si>
  <si>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</si>
  <si>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</si>
  <si>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</si>
  <si>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</si>
  <si>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</si>
  <si>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</si>
  <si>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</si>
  <si>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</si>
  <si>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</si>
  <si>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</si>
  <si>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</si>
  <si>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</si>
  <si>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</si>
  <si>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</si>
  <si>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</si>
  <si>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</si>
  <si>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</si>
  <si>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</si>
  <si>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</si>
  <si>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</si>
  <si>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</si>
  <si>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</si>
  <si>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</si>
  <si>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</si>
  <si>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</si>
  <si>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</si>
  <si>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</si>
  <si>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</si>
  <si>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</si>
  <si>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</si>
  <si>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</si>
  <si>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</si>
  <si>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</si>
  <si>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</si>
  <si>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</si>
  <si>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</si>
  <si>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</si>
  <si>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</si>
  <si>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</si>
  <si>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</si>
  <si>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</si>
  <si>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</si>
  <si>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</si>
  <si>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</si>
  <si>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</si>
  <si>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</si>
  <si>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</si>
  <si>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</si>
  <si>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</si>
  <si>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</si>
  <si>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</si>
  <si>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</si>
  <si>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</si>
  <si>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</si>
  <si>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</si>
  <si>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</si>
  <si>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</si>
  <si>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</si>
  <si>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</si>
  <si>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</si>
  <si>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</si>
  <si>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</si>
  <si>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</si>
  <si>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</si>
  <si>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</si>
  <si>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</si>
  <si>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</si>
  <si>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</si>
  <si>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</si>
  <si>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</si>
  <si>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</si>
  <si>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</si>
  <si>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</si>
  <si>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</si>
  <si>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</si>
  <si>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</si>
  <si>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</si>
  <si>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</si>
  <si>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</si>
  <si>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</si>
  <si>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</si>
  <si>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</si>
  <si>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</si>
  <si>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</si>
  <si>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</si>
  <si>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</si>
  <si>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</si>
  <si>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</si>
  <si>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</si>
  <si>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</si>
  <si>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</si>
  <si>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</si>
  <si>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</si>
  <si>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</si>
  <si>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</si>
  <si>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</si>
  <si>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</si>
  <si>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</si>
  <si>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</si>
  <si>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</si>
  <si>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</si>
  <si>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</si>
  <si>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</si>
  <si>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</si>
  <si>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</si>
  <si>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</si>
  <si>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</si>
  <si>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</si>
  <si>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</si>
  <si>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</si>
  <si>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</si>
  <si>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</si>
  <si>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</si>
  <si>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</si>
  <si>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</si>
  <si>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</si>
  <si>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</si>
  <si>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</si>
  <si>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</si>
  <si>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</si>
  <si>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</si>
  <si>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</si>
  <si>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</si>
  <si>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</si>
  <si>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</si>
  <si>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</si>
  <si>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</si>
  <si>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</si>
  <si>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</si>
  <si>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</si>
  <si>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</si>
  <si>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</si>
  <si>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</si>
  <si>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</si>
  <si>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</si>
  <si>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</si>
  <si>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</si>
  <si>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</si>
  <si>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</si>
  <si>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</si>
  <si>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</si>
  <si>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</si>
  <si>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</si>
  <si>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</si>
  <si>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</si>
  <si>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</si>
  <si>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</si>
  <si>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</si>
  <si>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</si>
  <si>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</si>
  <si>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</si>
  <si>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</si>
  <si>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</si>
  <si>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</si>
  <si>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</si>
  <si>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</si>
  <si>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</si>
  <si>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</si>
  <si>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</si>
  <si>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</si>
  <si>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</si>
  <si>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</si>
  <si>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</si>
  <si>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</si>
  <si>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</si>
  <si>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</si>
  <si>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</si>
  <si>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</si>
  <si>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</si>
  <si>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</si>
  <si>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</si>
  <si>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</si>
  <si>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</si>
  <si>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</si>
  <si>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</si>
  <si>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</si>
  <si>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</si>
  <si>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</si>
  <si>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</si>
  <si>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</si>
  <si>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</si>
  <si>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</si>
  <si>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</si>
  <si>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</si>
  <si>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</si>
  <si>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</si>
  <si>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</si>
  <si>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</si>
  <si>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</si>
  <si>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</si>
  <si>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</si>
  <si>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</si>
  <si>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</si>
  <si>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</si>
  <si>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</si>
  <si>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</si>
  <si>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</si>
  <si>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</si>
  <si>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</si>
  <si>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</si>
  <si>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</si>
  <si>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</si>
  <si>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</si>
  <si>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</si>
  <si>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</si>
  <si>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</si>
  <si>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</si>
  <si>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</si>
  <si>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</si>
  <si>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</si>
  <si>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</si>
  <si>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</si>
  <si>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</si>
  <si>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</si>
  <si>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</si>
  <si>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</si>
  <si>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</si>
  <si>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</si>
  <si>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</si>
  <si>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</si>
  <si>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</si>
  <si>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</si>
  <si>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</si>
  <si>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</si>
  <si>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</si>
  <si>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</si>
  <si>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</si>
  <si>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</si>
  <si>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</si>
  <si>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</si>
  <si>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</si>
  <si>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</si>
  <si>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</si>
  <si>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</si>
  <si>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</si>
  <si>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</si>
  <si>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</si>
  <si>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</si>
  <si>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</si>
  <si>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</si>
  <si>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</si>
  <si>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</si>
  <si>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</si>
  <si>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</si>
  <si>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</si>
  <si>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</si>
  <si>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</si>
  <si>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</si>
  <si>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</si>
  <si>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</si>
  <si>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</si>
  <si>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</si>
  <si>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</si>
  <si>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</si>
  <si>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</si>
  <si>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</si>
  <si>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</si>
  <si>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</si>
  <si>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</si>
  <si>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</si>
  <si>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</si>
  <si>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</si>
  <si>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</si>
  <si>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</si>
  <si>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</si>
  <si>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</si>
  <si>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</si>
  <si>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</si>
  <si>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</si>
  <si>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</si>
  <si>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</si>
  <si>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</si>
  <si>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</si>
  <si>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</si>
  <si>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</si>
  <si>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</si>
  <si>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</si>
  <si>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</si>
  <si>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</si>
  <si>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</si>
  <si>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</si>
  <si>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</si>
  <si>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</si>
  <si>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</si>
  <si>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</si>
  <si>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</si>
  <si>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</si>
  <si>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</si>
  <si>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</si>
  <si>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</si>
  <si>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</si>
  <si>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</si>
  <si>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</si>
  <si>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</si>
  <si>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</si>
  <si>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</si>
  <si>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</si>
  <si>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</si>
  <si>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</si>
  <si>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</si>
  <si>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</si>
  <si>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</si>
  <si>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</si>
  <si>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</si>
  <si>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</si>
  <si>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</si>
  <si>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</si>
  <si>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</si>
  <si>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</si>
  <si>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</si>
  <si>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</si>
  <si>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</si>
  <si>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</si>
  <si>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</si>
  <si>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</si>
  <si>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</si>
  <si>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</si>
  <si>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</si>
  <si>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</si>
  <si>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</si>
  <si>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</si>
  <si>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</si>
  <si>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</si>
  <si>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</si>
  <si>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</si>
  <si>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</si>
  <si>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</si>
  <si>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</si>
  <si>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</si>
  <si>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</si>
  <si>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</si>
  <si>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</si>
  <si>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</si>
  <si>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</si>
  <si>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</si>
  <si>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</si>
  <si>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</si>
  <si>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</si>
  <si>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</si>
  <si>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</si>
  <si>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</si>
  <si>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</si>
  <si>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</si>
  <si>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</si>
  <si>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</si>
  <si>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</si>
  <si>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</si>
  <si>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</si>
  <si>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</si>
  <si>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</si>
  <si>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</si>
  <si>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</si>
  <si>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</si>
  <si>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</si>
  <si>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</si>
  <si>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</si>
  <si>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</si>
  <si>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</si>
  <si>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</si>
  <si>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</si>
  <si>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</si>
  <si>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</si>
  <si>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</si>
  <si>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</si>
  <si>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</si>
  <si>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</si>
  <si>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</si>
  <si>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</si>
  <si>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</si>
  <si>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</si>
  <si>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</si>
  <si>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</si>
  <si>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</si>
  <si>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</si>
  <si>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</si>
  <si>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</si>
  <si>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</si>
  <si>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</si>
  <si>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</si>
  <si>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</si>
  <si>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</si>
  <si>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</si>
  <si>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</si>
  <si>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</si>
  <si>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</si>
  <si>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</si>
  <si>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</si>
  <si>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</si>
  <si>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</si>
  <si>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</si>
  <si>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</si>
  <si>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</si>
  <si>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</si>
  <si>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</si>
  <si>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</si>
  <si>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</si>
  <si>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</si>
  <si>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</si>
  <si>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</si>
  <si>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</si>
  <si>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</si>
  <si>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</si>
  <si>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</si>
  <si>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</si>
  <si>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</si>
  <si>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</si>
  <si>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</si>
  <si>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</si>
  <si>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</si>
  <si>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</si>
  <si>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</si>
  <si>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</si>
  <si>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</si>
  <si>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</si>
  <si>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</si>
  <si>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</si>
  <si>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</si>
  <si>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</si>
  <si>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</si>
  <si>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</si>
  <si>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</si>
  <si>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</si>
  <si>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</si>
  <si>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</si>
  <si>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</si>
  <si>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</si>
  <si>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</si>
  <si>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</si>
  <si>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</si>
  <si>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</si>
  <si>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</si>
  <si>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</si>
  <si>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</si>
  <si>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</si>
  <si>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</si>
  <si>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</si>
  <si>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</si>
  <si>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</si>
  <si>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</si>
  <si>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</si>
  <si>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</si>
  <si>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</si>
  <si>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</si>
  <si>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</si>
  <si>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</si>
  <si>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</si>
  <si>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</si>
  <si>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</si>
  <si>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</si>
  <si>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</si>
  <si>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</si>
  <si>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</si>
  <si>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</si>
  <si>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</si>
  <si>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</si>
  <si>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</si>
  <si>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</si>
  <si>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</si>
  <si>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</si>
  <si>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</si>
  <si>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</si>
  <si>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</si>
  <si>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</si>
  <si>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</si>
  <si>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</si>
  <si>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</si>
  <si>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</si>
  <si>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</si>
  <si>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</si>
  <si>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</si>
  <si>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</si>
  <si>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</si>
  <si>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</si>
  <si>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</si>
  <si>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</si>
  <si>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</si>
  <si>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</si>
  <si>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</si>
  <si>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</si>
  <si>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</si>
  <si>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</si>
  <si>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</si>
  <si>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</si>
  <si>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</si>
  <si>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</si>
  <si>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</si>
  <si>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</si>
  <si>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</si>
  <si>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</si>
  <si>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</si>
  <si>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</si>
  <si>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</si>
  <si>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</si>
  <si>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</si>
  <si>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</si>
  <si>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</si>
  <si>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</si>
  <si>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</si>
  <si>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</si>
  <si>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</si>
  <si>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</si>
  <si>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</si>
  <si>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</si>
  <si>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</si>
  <si>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</si>
  <si>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</si>
  <si>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</si>
  <si>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</si>
  <si>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</si>
  <si>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</si>
  <si>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</si>
  <si>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</si>
  <si>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</si>
  <si>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</si>
  <si>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</si>
  <si>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</si>
  <si>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</si>
  <si>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</si>
  <si>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</si>
  <si>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</si>
  <si>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</si>
  <si>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</si>
  <si>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</si>
  <si>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</si>
  <si>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</si>
  <si>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</si>
  <si>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</si>
  <si>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</si>
  <si>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</si>
  <si>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</si>
  <si>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</si>
  <si>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</si>
  <si>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</si>
  <si>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</si>
  <si>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</si>
  <si>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</si>
  <si>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</si>
  <si>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</si>
  <si>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</si>
  <si>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</si>
  <si>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</si>
  <si>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</si>
  <si>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</si>
  <si>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</si>
  <si>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</si>
  <si>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</si>
  <si>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</si>
  <si>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</si>
  <si>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</si>
  <si>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</si>
  <si>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</si>
  <si>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</si>
  <si>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</si>
  <si>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</si>
  <si>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</si>
  <si>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</si>
  <si>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</si>
  <si>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</si>
  <si>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</si>
  <si>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</si>
  <si>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</si>
  <si>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</si>
  <si>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</si>
  <si>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</si>
  <si>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</si>
  <si>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</si>
  <si>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</si>
  <si>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</si>
  <si>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</si>
  <si>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</si>
  <si>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</si>
  <si>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</si>
  <si>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</si>
  <si>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</si>
  <si>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</si>
  <si>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</si>
  <si>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</si>
  <si>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</si>
  <si>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</si>
  <si>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</si>
  <si>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</si>
  <si>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</si>
  <si>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</si>
  <si>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</si>
  <si>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</si>
  <si>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</si>
  <si>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</si>
  <si>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</si>
  <si>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</si>
  <si>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</si>
  <si>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</si>
  <si>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</si>
  <si>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</si>
  <si>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</si>
  <si>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</si>
  <si>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</si>
  <si>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</si>
  <si>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</si>
  <si>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</si>
  <si>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</si>
  <si>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</si>
  <si>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</si>
  <si>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</si>
  <si>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</si>
  <si>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</si>
  <si>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</si>
  <si>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</si>
  <si>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</si>
  <si>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</si>
  <si>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</si>
  <si>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</si>
  <si>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</si>
  <si>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</si>
  <si>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</si>
  <si>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</si>
  <si>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</si>
  <si>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</si>
  <si>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</si>
  <si>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</si>
  <si>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</si>
  <si>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</si>
  <si>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</si>
  <si>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</si>
  <si>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</si>
  <si>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</si>
  <si>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</si>
  <si>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</si>
  <si>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</si>
  <si>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</si>
  <si>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</si>
  <si>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</si>
  <si>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</si>
  <si>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</si>
  <si>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</si>
  <si>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</si>
  <si>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</si>
  <si>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</si>
  <si>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</si>
  <si>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</si>
  <si>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</si>
  <si>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</si>
  <si>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</si>
  <si>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</si>
  <si>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</si>
  <si>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</si>
  <si>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</si>
  <si>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</si>
  <si>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</si>
  <si>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</si>
  <si>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</si>
  <si>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</si>
  <si>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</si>
  <si>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</si>
  <si>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</si>
  <si>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</si>
  <si>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</si>
  <si>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</si>
  <si>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</si>
  <si>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</si>
  <si>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</si>
  <si>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</si>
  <si>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</si>
  <si>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</si>
  <si>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</si>
  <si>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</si>
  <si>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</si>
  <si>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</si>
  <si>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</si>
  <si>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</si>
  <si>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</si>
  <si>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</si>
  <si>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</si>
  <si>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</si>
  <si>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</si>
  <si>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</si>
  <si>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</si>
  <si>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</si>
  <si>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</si>
  <si>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</si>
  <si>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</si>
  <si>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</si>
  <si>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</si>
  <si>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</si>
  <si>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</si>
  <si>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</si>
  <si>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</si>
  <si>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</si>
  <si>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</si>
  <si>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</si>
  <si>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</si>
  <si>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</si>
  <si>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</si>
  <si>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</si>
  <si>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</si>
  <si>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</si>
  <si>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</si>
  <si>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</si>
  <si>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</si>
  <si>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</si>
  <si>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</si>
  <si>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</si>
  <si>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</si>
  <si>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</si>
  <si>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</si>
  <si>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</si>
  <si>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</si>
  <si>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</si>
  <si>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</si>
  <si>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</si>
  <si>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</si>
  <si>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</si>
  <si>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</si>
  <si>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</si>
  <si>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</si>
  <si>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</si>
  <si>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</si>
  <si>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</si>
  <si>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</si>
  <si>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</si>
  <si>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</si>
  <si>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</si>
  <si>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</si>
  <si>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</si>
  <si>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</si>
  <si>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</si>
  <si>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</si>
  <si>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</si>
  <si>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</si>
  <si>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</si>
  <si>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</si>
  <si>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</si>
  <si>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</si>
  <si>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</si>
  <si>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</si>
  <si>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</si>
  <si>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</si>
  <si>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</si>
  <si>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</si>
  <si>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</si>
  <si>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</si>
  <si>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</si>
  <si>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</si>
  <si>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</si>
  <si>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</si>
  <si>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</si>
  <si>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</si>
  <si>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</si>
  <si>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</si>
  <si>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</si>
  <si>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</si>
  <si>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</si>
  <si>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</si>
  <si>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</si>
  <si>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</si>
  <si>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</si>
  <si>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</si>
  <si>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</si>
  <si>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</si>
  <si>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</si>
  <si>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</si>
  <si>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</si>
  <si>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</si>
  <si>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</si>
  <si>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</si>
  <si>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</si>
  <si>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</si>
  <si>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</si>
  <si>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</si>
  <si>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</si>
  <si>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</si>
  <si>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</si>
  <si>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</si>
  <si>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</si>
  <si>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</si>
  <si>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</si>
  <si>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</si>
  <si>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</si>
  <si>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</si>
  <si>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</si>
  <si>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</si>
  <si>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</si>
  <si>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</si>
  <si>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</si>
  <si>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</si>
  <si>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</si>
  <si>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</si>
  <si>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</si>
  <si>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</si>
  <si>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</si>
  <si>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</si>
  <si>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</si>
  <si>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</si>
  <si>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</si>
  <si>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</si>
  <si>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</si>
  <si>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</si>
  <si>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</si>
  <si>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</si>
  <si>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</si>
  <si>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</si>
  <si>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</si>
  <si>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</si>
  <si>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</si>
  <si>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</si>
  <si>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</si>
  <si>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</si>
  <si>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</si>
  <si>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</si>
  <si>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</si>
  <si>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</si>
  <si>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</si>
  <si>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</si>
  <si>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</si>
  <si>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</si>
  <si>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</si>
  <si>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</si>
  <si>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</si>
  <si>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</si>
  <si>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</si>
  <si>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</si>
  <si>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</si>
  <si>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</si>
  <si>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</si>
  <si>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</si>
  <si>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</si>
  <si>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</si>
  <si>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</si>
  <si>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</si>
  <si>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</si>
  <si>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</si>
  <si>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</si>
  <si>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</si>
  <si>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</si>
  <si>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</si>
  <si>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</si>
  <si>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</si>
  <si>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</si>
  <si>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</si>
  <si>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</si>
  <si>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</si>
  <si>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</si>
  <si>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</si>
  <si>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</si>
  <si>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</si>
  <si>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</si>
  <si>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</si>
  <si>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</si>
  <si>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</si>
  <si>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</si>
  <si>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</si>
  <si>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</si>
  <si>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</si>
  <si>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</si>
  <si>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</si>
  <si>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</si>
  <si>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</si>
  <si>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</si>
  <si>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</si>
  <si>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</si>
  <si>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</si>
  <si>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</si>
  <si>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</si>
  <si>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</si>
  <si>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</si>
  <si>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</si>
  <si>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</si>
  <si>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</si>
  <si>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</si>
  <si>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</si>
  <si>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</si>
  <si>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</si>
  <si>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</si>
  <si>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</si>
  <si>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</si>
  <si>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</si>
  <si>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</si>
  <si>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</si>
  <si>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</si>
  <si>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</si>
  <si>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</si>
  <si>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</si>
  <si>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</si>
  <si>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</si>
  <si>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</si>
  <si>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</si>
  <si>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</si>
  <si>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</si>
  <si>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</si>
  <si>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</si>
  <si>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</si>
  <si>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</si>
  <si>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</si>
  <si>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</si>
  <si>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</si>
  <si>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</si>
  <si>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</si>
  <si>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</si>
  <si>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</si>
  <si>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</si>
  <si>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</si>
  <si>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</si>
  <si>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</si>
  <si>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</si>
  <si>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</si>
  <si>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</si>
  <si>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</si>
  <si>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</si>
  <si>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</si>
  <si>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</si>
  <si>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</si>
  <si>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</si>
  <si>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</si>
  <si>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</si>
  <si>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</si>
  <si>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</si>
  <si>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</si>
  <si>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</si>
  <si>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</si>
  <si>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</si>
  <si>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</si>
  <si>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</si>
  <si>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</si>
  <si>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</si>
  <si>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</si>
  <si>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</si>
  <si>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</si>
  <si>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</si>
  <si>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</si>
  <si>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</si>
  <si>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</si>
  <si>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</si>
  <si>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</si>
  <si>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</si>
  <si>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</si>
  <si>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</si>
  <si>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</si>
  <si>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</si>
  <si>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</si>
  <si>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</si>
  <si>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</si>
  <si>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</si>
  <si>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</si>
  <si>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</si>
  <si>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</si>
  <si>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</si>
  <si>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</si>
  <si>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</si>
  <si>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</si>
  <si>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</si>
  <si>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</si>
  <si>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</si>
  <si>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</si>
  <si>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</si>
  <si>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</si>
  <si>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</si>
  <si>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</si>
  <si>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</si>
  <si>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</si>
  <si>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</si>
  <si>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</si>
  <si>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</si>
  <si>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</si>
  <si>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</si>
  <si>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</si>
  <si>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</si>
  <si>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</si>
  <si>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</si>
  <si>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</si>
  <si>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</si>
  <si>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</si>
  <si>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</si>
  <si>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</si>
  <si>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</si>
  <si>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</si>
  <si>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</si>
  <si>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</si>
  <si>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</si>
  <si>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</si>
  <si>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</si>
  <si>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</si>
  <si>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</si>
  <si>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</si>
  <si>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</si>
  <si>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</si>
  <si>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</si>
  <si>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</si>
  <si>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</si>
  <si>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</si>
  <si>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</si>
  <si>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</si>
  <si>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</si>
  <si>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</si>
  <si>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</si>
  <si>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</si>
  <si>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</si>
  <si>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</si>
  <si>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</si>
  <si>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</si>
  <si>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</si>
  <si>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</si>
  <si>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</si>
  <si>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</si>
  <si>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</si>
  <si>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</si>
  <si>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</si>
  <si>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</si>
  <si>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</si>
  <si>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</si>
  <si>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</si>
  <si>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</si>
  <si>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</si>
  <si>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</si>
  <si>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</si>
  <si>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</si>
  <si>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</si>
  <si>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</si>
  <si>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</si>
  <si>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</si>
  <si>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</si>
  <si>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</si>
  <si>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</si>
  <si>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</si>
  <si>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</si>
  <si>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</si>
  <si>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</si>
  <si>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</si>
  <si>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</si>
  <si>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</si>
  <si>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</si>
  <si>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</si>
  <si>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</si>
  <si>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</si>
  <si>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</si>
  <si>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</si>
  <si>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</si>
  <si>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</si>
  <si>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</si>
  <si>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</si>
  <si>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</si>
  <si>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</si>
  <si>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</si>
  <si>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</si>
  <si>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</si>
  <si>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</si>
  <si>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</si>
  <si>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</si>
  <si>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</si>
  <si>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</si>
  <si>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</si>
  <si>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</si>
  <si>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</si>
  <si>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</si>
  <si>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</si>
  <si>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</si>
  <si>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</si>
  <si>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</si>
  <si>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</si>
  <si>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</si>
  <si>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</si>
  <si>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</si>
  <si>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</si>
  <si>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</si>
  <si>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</si>
  <si>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</si>
  <si>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</si>
  <si>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</si>
  <si>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</si>
  <si>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</si>
  <si>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</si>
  <si>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</si>
  <si>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</si>
  <si>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</si>
  <si>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</si>
  <si>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</si>
  <si>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</si>
  <si>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</si>
  <si>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</si>
  <si>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</si>
  <si>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</si>
  <si>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</si>
  <si>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</si>
  <si>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</si>
  <si>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</si>
  <si>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</si>
  <si>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</si>
  <si>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</si>
  <si>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</si>
  <si>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</si>
  <si>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</si>
  <si>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</si>
  <si>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</si>
  <si>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</si>
  <si>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</si>
  <si>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</si>
  <si>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</si>
  <si>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</si>
  <si>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</si>
  <si>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</si>
  <si>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</si>
  <si>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</si>
  <si>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</si>
  <si>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</si>
  <si>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</si>
  <si>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</si>
  <si>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</si>
  <si>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</si>
  <si>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</si>
  <si>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</si>
  <si>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</si>
  <si>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</si>
  <si>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</si>
  <si>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</si>
  <si>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</si>
  <si>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</si>
  <si>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</si>
  <si>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</si>
  <si>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</si>
  <si>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</si>
  <si>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</si>
  <si>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</si>
  <si>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</si>
  <si>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</si>
  <si>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</si>
  <si>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</si>
  <si>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</si>
  <si>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</si>
  <si>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</si>
  <si>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</si>
  <si>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</si>
  <si>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</si>
  <si>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</si>
  <si>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</si>
  <si>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</si>
  <si>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</si>
  <si>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</si>
  <si>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</si>
  <si>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</si>
  <si>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</si>
  <si>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</si>
  <si>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</si>
  <si>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</si>
  <si>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</si>
  <si>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</si>
  <si>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</si>
  <si>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</si>
  <si>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</si>
  <si>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</si>
  <si>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</si>
  <si>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</si>
  <si>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</si>
  <si>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</si>
  <si>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</si>
  <si>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</si>
  <si>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</si>
  <si>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</si>
  <si>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</si>
  <si>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</si>
  <si>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</si>
  <si>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</si>
  <si>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</si>
  <si>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</si>
  <si>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</si>
  <si>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</si>
  <si>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</si>
  <si>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</si>
  <si>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</si>
  <si>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</si>
  <si>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</si>
  <si>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</si>
  <si>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</si>
  <si>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</si>
  <si>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</si>
  <si>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</si>
  <si>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</si>
  <si>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</si>
  <si>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</si>
  <si>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</si>
  <si>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</si>
  <si>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</si>
  <si>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</si>
  <si>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</si>
  <si>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</si>
  <si>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</si>
  <si>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</si>
  <si>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</si>
  <si>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</si>
  <si>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</si>
  <si>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</si>
  <si>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</si>
  <si>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</si>
  <si>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</si>
  <si>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</si>
  <si>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</si>
  <si>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</si>
  <si>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</si>
  <si>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</si>
  <si>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</si>
  <si>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</si>
  <si>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</si>
  <si>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</si>
  <si>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</si>
  <si>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</si>
  <si>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</si>
  <si>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</si>
  <si>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</si>
  <si>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</si>
  <si>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</si>
  <si>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</si>
  <si>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</si>
  <si>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</si>
  <si>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</si>
  <si>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</si>
  <si>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</si>
  <si>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</si>
  <si>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</si>
  <si>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</si>
  <si>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</si>
  <si>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</si>
  <si>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</si>
  <si>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</si>
  <si>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</si>
  <si>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</si>
  <si>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</si>
  <si>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</si>
  <si>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</si>
  <si>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</si>
  <si>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</si>
  <si>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</si>
  <si>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</si>
  <si>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</si>
  <si>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</si>
  <si>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</si>
  <si>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</si>
  <si>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</si>
  <si>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</si>
  <si>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</si>
  <si>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</si>
  <si>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</si>
  <si>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</si>
  <si>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</si>
  <si>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</si>
  <si>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</si>
  <si>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</si>
  <si>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</si>
  <si>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</si>
  <si>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</si>
  <si>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</si>
  <si>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</si>
  <si>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</si>
  <si>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</si>
  <si>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</si>
  <si>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</si>
  <si>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</si>
  <si>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</si>
  <si>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</si>
  <si>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</si>
  <si>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</si>
  <si>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</si>
  <si>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</si>
  <si>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</si>
  <si>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</si>
  <si>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</si>
  <si>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</si>
  <si>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</si>
  <si>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</si>
  <si>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</si>
  <si>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</si>
  <si>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</si>
  <si>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</si>
  <si>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</si>
  <si>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</si>
  <si>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</si>
  <si>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</si>
  <si>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</si>
  <si>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</si>
  <si>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</si>
  <si>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</si>
  <si>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</si>
  <si>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</si>
  <si>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</si>
  <si>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</si>
  <si>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</si>
  <si>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</si>
  <si>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</si>
  <si>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</si>
  <si>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</si>
  <si>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</si>
  <si>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</si>
  <si>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</si>
  <si>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</si>
  <si>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</si>
  <si>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</si>
  <si>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</si>
  <si>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</si>
  <si>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</si>
  <si>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</si>
  <si>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</si>
  <si>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</si>
  <si>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</si>
  <si>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</si>
  <si>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</si>
  <si>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</si>
  <si>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</si>
  <si>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</si>
  <si>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</si>
  <si>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</si>
  <si>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</si>
  <si>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</si>
  <si>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</si>
  <si>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</si>
  <si>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</si>
  <si>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</si>
  <si>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</si>
  <si>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</si>
  <si>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</si>
  <si>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</si>
  <si>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</si>
  <si>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</si>
  <si>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</si>
  <si>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</si>
  <si>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</si>
  <si>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</si>
  <si>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</si>
  <si>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</si>
  <si>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</si>
  <si>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</si>
  <si>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</si>
  <si>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</si>
  <si>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</si>
  <si>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</si>
  <si>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</si>
  <si>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</si>
  <si>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</si>
  <si>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</si>
  <si>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</si>
  <si>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</si>
  <si>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</si>
  <si>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</si>
  <si>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</si>
  <si>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</si>
  <si>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</si>
  <si>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</si>
  <si>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</si>
  <si>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</si>
  <si>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</si>
  <si>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</si>
  <si>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</si>
  <si>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</si>
  <si>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</si>
  <si>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</si>
  <si>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</si>
  <si>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</si>
  <si>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</si>
  <si>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</si>
  <si>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</si>
  <si>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</si>
  <si>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</si>
  <si>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</si>
  <si>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</si>
  <si>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</si>
  <si>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</si>
  <si>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</si>
  <si>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</si>
  <si>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</si>
  <si>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</si>
  <si>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</si>
  <si>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</si>
  <si>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</si>
  <si>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</si>
  <si>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</si>
  <si>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</si>
  <si>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</si>
  <si>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</si>
  <si>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</si>
  <si>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</si>
  <si>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</si>
  <si>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</si>
  <si>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</si>
  <si>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</si>
  <si>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</si>
  <si>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</si>
  <si>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</si>
  <si>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</si>
  <si>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</si>
  <si>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</si>
  <si>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</si>
  <si>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</si>
  <si>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</si>
  <si>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</si>
  <si>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</si>
  <si>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</si>
  <si>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</si>
  <si>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</si>
  <si>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</si>
  <si>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</si>
  <si>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</si>
  <si>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</si>
  <si>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</si>
  <si>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</si>
  <si>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</si>
  <si>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</si>
  <si>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</si>
  <si>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</si>
  <si>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</si>
  <si>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</si>
  <si>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</si>
  <si>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</si>
  <si>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</si>
  <si>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</si>
  <si>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</si>
  <si>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</si>
  <si>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</si>
  <si>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</si>
  <si>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</si>
  <si>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</si>
  <si>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</si>
  <si>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</si>
  <si>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</si>
  <si>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</si>
  <si>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</si>
  <si>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</si>
  <si>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</si>
  <si>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</si>
  <si>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</si>
  <si>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</si>
  <si>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</si>
  <si>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</si>
  <si>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</si>
  <si>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</si>
  <si>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</si>
  <si>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</si>
  <si>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</si>
  <si>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</si>
  <si>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</si>
  <si>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</si>
  <si>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</si>
  <si>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</si>
  <si>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</si>
  <si>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</si>
  <si>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</si>
  <si>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</si>
  <si>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</si>
  <si>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</si>
  <si>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</si>
  <si>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</si>
  <si>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</si>
  <si>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</si>
  <si>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</si>
  <si>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</si>
  <si>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</si>
  <si>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</si>
  <si>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</si>
  <si>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</si>
  <si>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</si>
  <si>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</si>
  <si>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</si>
  <si>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</si>
  <si>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</si>
  <si>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</si>
  <si>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</si>
  <si>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</si>
  <si>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</si>
  <si>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</si>
  <si>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</si>
  <si>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</si>
  <si>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</si>
  <si>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</si>
  <si>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</si>
  <si>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</si>
  <si>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</si>
  <si>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</si>
  <si>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</si>
  <si>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</si>
  <si>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</si>
  <si>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</si>
  <si>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</si>
  <si>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</si>
  <si>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</si>
  <si>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</si>
  <si>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</si>
  <si>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</si>
  <si>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</si>
  <si>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</si>
  <si>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</si>
  <si>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</si>
  <si>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</si>
  <si>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</si>
  <si>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</si>
  <si>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</si>
  <si>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</si>
  <si>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</si>
  <si>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</si>
  <si>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</si>
  <si>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</si>
  <si>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</si>
  <si>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</si>
  <si>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</si>
  <si>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</si>
  <si>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</si>
  <si>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</si>
  <si>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</si>
  <si>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</si>
  <si>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</si>
  <si>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</si>
  <si>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</si>
  <si>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</si>
  <si>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</si>
  <si>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</si>
  <si>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</si>
  <si>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</si>
  <si>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</si>
  <si>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</si>
  <si>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</si>
  <si>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</si>
  <si>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</si>
  <si>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</si>
  <si>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</si>
  <si>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</si>
  <si>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</si>
  <si>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</si>
  <si>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</si>
  <si>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</si>
  <si>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</si>
  <si>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</si>
  <si>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</si>
  <si>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</si>
  <si>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</si>
  <si>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</si>
  <si>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</si>
  <si>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</si>
  <si>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</si>
  <si>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</si>
  <si>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</si>
  <si>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</si>
  <si>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</si>
  <si>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</si>
  <si>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</si>
  <si>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</si>
  <si>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</si>
  <si>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</si>
  <si>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</si>
  <si>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</si>
  <si>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</si>
  <si>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</si>
  <si>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</si>
  <si>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</si>
  <si>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</si>
  <si>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</si>
  <si>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</si>
  <si>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</si>
  <si>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</si>
  <si>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</si>
  <si>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</si>
  <si>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</si>
  <si>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</si>
  <si>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</si>
  <si>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</si>
  <si>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</si>
  <si>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</si>
  <si>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</si>
  <si>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</si>
  <si>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</si>
  <si>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</si>
  <si>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</si>
  <si>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</si>
  <si>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</si>
  <si>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</si>
  <si>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</si>
  <si>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</si>
  <si>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</si>
  <si>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</si>
  <si>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</si>
  <si>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</si>
  <si>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</si>
  <si>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</si>
  <si>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</si>
  <si>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</si>
  <si>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</si>
  <si>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</si>
  <si>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</si>
  <si>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</si>
  <si>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</si>
  <si>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</si>
  <si>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</si>
  <si>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</si>
  <si>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</si>
  <si>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</si>
  <si>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</si>
  <si>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</si>
  <si>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</si>
  <si>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</si>
  <si>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</si>
  <si>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</si>
  <si>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</si>
  <si>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</si>
  <si>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</si>
  <si>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</si>
  <si>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</si>
  <si>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</si>
  <si>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</si>
  <si>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</si>
  <si>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</si>
  <si>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</si>
  <si>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</si>
  <si>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</si>
  <si>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</si>
  <si>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</si>
  <si>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</si>
  <si>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</si>
  <si>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</si>
  <si>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</si>
  <si>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</si>
  <si>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</si>
  <si>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</si>
  <si>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</si>
  <si>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</si>
  <si>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</si>
  <si>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</si>
  <si>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</si>
  <si>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</si>
  <si>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</si>
  <si>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</si>
  <si>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</si>
  <si>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</si>
  <si>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</si>
  <si>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</si>
  <si>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</si>
  <si>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</si>
  <si>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</si>
  <si>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</si>
  <si>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</si>
  <si>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</si>
  <si>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</si>
  <si>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</si>
  <si>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</si>
  <si>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</si>
  <si>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</si>
  <si>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</si>
  <si>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</si>
  <si>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</si>
  <si>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</si>
  <si>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</si>
  <si>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</si>
  <si>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</si>
  <si>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</si>
  <si>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</si>
  <si>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</si>
  <si>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</si>
  <si>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</si>
  <si>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</si>
  <si>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</si>
  <si>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</si>
  <si>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</si>
  <si>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</si>
  <si>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</si>
  <si>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</si>
  <si>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</si>
  <si>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</si>
  <si>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</si>
  <si>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</si>
  <si>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</si>
  <si>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</si>
  <si>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</si>
  <si>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</si>
  <si>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</si>
  <si>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</si>
  <si>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</si>
  <si>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</si>
  <si>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</si>
  <si>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</si>
  <si>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</si>
  <si>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</si>
  <si>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</si>
  <si>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</si>
  <si>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</si>
  <si>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</si>
  <si>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</si>
  <si>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</si>
  <si>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</si>
  <si>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</si>
  <si>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</si>
  <si>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</si>
  <si>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</si>
  <si>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</si>
  <si>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</si>
  <si>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</si>
  <si>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</si>
  <si>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</si>
  <si>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</si>
  <si>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</si>
  <si>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</si>
  <si>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</si>
  <si>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</si>
  <si>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</si>
  <si>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</si>
  <si>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</si>
  <si>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</si>
  <si>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</si>
  <si>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</si>
  <si>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</si>
  <si>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</si>
  <si>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</si>
  <si>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</si>
  <si>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</si>
  <si>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</si>
  <si>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</si>
  <si>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</si>
  <si>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</si>
  <si>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</si>
  <si>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</si>
  <si>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</si>
  <si>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</si>
  <si>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</si>
  <si>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</si>
  <si>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</si>
  <si>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</si>
  <si>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</si>
  <si>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</si>
  <si>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</si>
  <si>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</si>
  <si>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</si>
  <si>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</si>
  <si>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</si>
  <si>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</si>
  <si>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</si>
  <si>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</si>
  <si>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</si>
  <si>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</si>
  <si>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</si>
  <si>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</si>
  <si>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</si>
  <si>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</si>
  <si>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</si>
  <si>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</si>
  <si>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</si>
  <si>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</si>
  <si>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</si>
  <si>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</si>
  <si>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</si>
  <si>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</si>
  <si>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</si>
  <si>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</si>
  <si>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</si>
  <si>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</si>
  <si>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</si>
  <si>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</si>
  <si>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</si>
  <si>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</si>
  <si>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</si>
  <si>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</si>
  <si>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</si>
  <si>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</si>
  <si>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</si>
  <si>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</si>
  <si>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</si>
  <si>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</si>
  <si>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</si>
  <si>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</si>
  <si>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</si>
  <si>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</si>
  <si>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</si>
  <si>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</si>
  <si>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</si>
  <si>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</si>
  <si>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</si>
  <si>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</si>
  <si>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</si>
  <si>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</si>
  <si>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</si>
  <si>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</si>
  <si>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</si>
  <si>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</si>
  <si>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</si>
  <si>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</si>
  <si>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</si>
  <si>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</si>
  <si>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</si>
  <si>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</si>
  <si>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</si>
  <si>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</si>
  <si>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</si>
  <si>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</si>
  <si>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</si>
  <si>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</si>
  <si>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</si>
  <si>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</si>
  <si>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</si>
  <si>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</si>
  <si>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</si>
  <si>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</si>
  <si>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</si>
  <si>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</si>
  <si>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</si>
  <si>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</si>
  <si>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</si>
  <si>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</si>
  <si>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</si>
  <si>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</si>
  <si>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</si>
  <si>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</si>
  <si>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</si>
  <si>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</si>
  <si>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</si>
  <si>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</si>
  <si>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</si>
  <si>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</si>
  <si>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</si>
  <si>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</si>
  <si>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</si>
  <si>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</si>
  <si>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</si>
  <si>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</si>
  <si>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</si>
  <si>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</si>
  <si>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</si>
  <si>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</si>
  <si>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</si>
  <si>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</si>
  <si>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</si>
  <si>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</si>
  <si>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</si>
  <si>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</si>
  <si>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</si>
  <si>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</si>
  <si>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</si>
  <si>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</si>
  <si>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</si>
  <si>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</si>
  <si>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</si>
  <si>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</si>
  <si>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</si>
  <si>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</si>
  <si>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</si>
  <si>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</si>
  <si>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</si>
  <si>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</si>
  <si>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</si>
  <si>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</si>
  <si>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</si>
  <si>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</si>
  <si>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</si>
  <si>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</si>
  <si>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</si>
  <si>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</si>
  <si>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</si>
  <si>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</si>
  <si>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</si>
  <si>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</si>
  <si>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</si>
  <si>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</si>
  <si>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</si>
  <si>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</si>
  <si>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</si>
  <si>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</si>
  <si>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</si>
  <si>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</si>
  <si>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</si>
  <si>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</si>
  <si>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</si>
  <si>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</si>
  <si>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</si>
  <si>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</si>
  <si>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</si>
  <si>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</si>
  <si>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</si>
  <si>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</si>
  <si>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</si>
  <si>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</si>
  <si>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</si>
  <si>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</si>
  <si>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</si>
  <si>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</si>
  <si>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</si>
  <si>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</si>
  <si>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</si>
  <si>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</si>
  <si>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</si>
  <si>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</si>
  <si>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</si>
  <si>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</si>
  <si>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</si>
  <si>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</si>
  <si>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</si>
  <si>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</si>
  <si>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</si>
  <si>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</si>
  <si>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</si>
  <si>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</si>
  <si>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</si>
  <si>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</si>
  <si>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</si>
  <si>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</si>
  <si>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</si>
  <si>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</si>
  <si>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</si>
  <si>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</si>
  <si>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</si>
  <si>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</si>
  <si>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</si>
  <si>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</si>
  <si>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</si>
  <si>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</si>
  <si>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</si>
  <si>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</si>
  <si>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</si>
  <si>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</si>
  <si>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</si>
  <si>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</si>
  <si>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</si>
  <si>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</si>
  <si>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</si>
  <si>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</si>
  <si>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</si>
  <si>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</si>
  <si>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</si>
  <si>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</si>
  <si>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</si>
  <si>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</si>
  <si>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</si>
  <si>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</si>
  <si>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</si>
  <si>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</si>
  <si>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</si>
  <si>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</si>
  <si>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</si>
  <si>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</si>
  <si>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</si>
  <si>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</si>
  <si>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</si>
  <si>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</si>
  <si>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</si>
  <si>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</si>
  <si>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</si>
  <si>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</si>
  <si>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</si>
  <si>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</si>
  <si>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</si>
  <si>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</si>
  <si>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</si>
  <si>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</si>
  <si>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</si>
  <si>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</si>
  <si>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</si>
  <si>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</si>
  <si>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</si>
  <si>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</si>
  <si>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</si>
  <si>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</si>
  <si>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</si>
  <si>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</si>
  <si>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</si>
  <si>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</si>
  <si>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</si>
  <si>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</si>
  <si>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</si>
  <si>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</si>
  <si>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</si>
  <si>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</si>
  <si>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</si>
  <si>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</si>
  <si>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</si>
  <si>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</si>
  <si>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</si>
  <si>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</si>
  <si>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</si>
  <si>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</si>
  <si>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</si>
  <si>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</si>
  <si>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</si>
  <si>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</si>
  <si>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</si>
  <si>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</si>
  <si>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</si>
  <si>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</si>
  <si>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</si>
  <si>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</si>
  <si>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</si>
  <si>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</si>
  <si>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</si>
  <si>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</si>
  <si>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</si>
  <si>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</si>
  <si>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</si>
  <si>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</si>
  <si>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</si>
  <si>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</si>
  <si>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</si>
  <si>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</si>
  <si>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</si>
  <si>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</si>
  <si>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</si>
  <si>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</si>
  <si>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</si>
  <si>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</si>
  <si>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</si>
  <si>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</si>
  <si>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</si>
  <si>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</si>
  <si>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</si>
  <si>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</si>
  <si>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</si>
  <si>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</si>
  <si>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</si>
  <si>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</si>
  <si>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</si>
  <si>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</si>
  <si>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</si>
  <si>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</si>
  <si>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</si>
  <si>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</si>
  <si>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</si>
  <si>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</si>
  <si>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</si>
  <si>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</si>
  <si>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</si>
  <si>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</si>
  <si>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</si>
  <si>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</si>
  <si>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</si>
  <si>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</si>
  <si>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</si>
  <si>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</si>
  <si>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</si>
  <si>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</si>
  <si>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</si>
  <si>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</si>
  <si>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</si>
  <si>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</si>
  <si>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</si>
  <si>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</si>
  <si>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</si>
  <si>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</si>
  <si>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</si>
  <si>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</si>
  <si>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</si>
  <si>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</si>
  <si>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</si>
  <si>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</si>
  <si>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</si>
  <si>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</si>
  <si>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</si>
  <si>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</si>
  <si>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</si>
  <si>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</si>
  <si>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</si>
  <si>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</si>
  <si>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</si>
  <si>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</si>
  <si>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</si>
  <si>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</si>
  <si>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</si>
  <si>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</si>
  <si>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</si>
  <si>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</si>
  <si>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</si>
  <si>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</si>
  <si>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</si>
  <si>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</si>
  <si>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</si>
  <si>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</si>
  <si>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</si>
  <si>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</si>
  <si>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</si>
  <si>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</si>
  <si>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</si>
  <si>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</si>
  <si>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</si>
  <si>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</si>
  <si>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</si>
  <si>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</si>
  <si>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</si>
  <si>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</si>
  <si>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</si>
  <si>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</si>
  <si>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</si>
  <si>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</si>
  <si>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</si>
  <si>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</si>
  <si>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</si>
  <si>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</si>
  <si>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</si>
  <si>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</si>
  <si>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</si>
  <si>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</si>
  <si>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</si>
  <si>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</si>
  <si>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</si>
  <si>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</si>
  <si>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</si>
  <si>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</si>
  <si>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</si>
  <si>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</si>
  <si>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</si>
  <si>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</si>
  <si>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</si>
  <si>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</si>
  <si>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</si>
  <si>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</si>
  <si>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</si>
  <si>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</si>
  <si>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</si>
  <si>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</si>
  <si>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</si>
  <si>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</si>
  <si>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</si>
  <si>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</si>
  <si>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</si>
  <si>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</si>
  <si>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</si>
  <si>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</si>
  <si>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</si>
  <si>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</si>
  <si>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</si>
  <si>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</si>
  <si>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</si>
  <si>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</si>
  <si>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</si>
  <si>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</si>
  <si>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</si>
  <si>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</si>
  <si>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</si>
  <si>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</si>
  <si>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</si>
  <si>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</si>
  <si>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</si>
  <si>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</si>
  <si>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</si>
  <si>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</si>
  <si>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</si>
  <si>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</si>
  <si>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</si>
  <si>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</si>
  <si>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</si>
  <si>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</si>
  <si>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</si>
  <si>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</si>
  <si>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</si>
  <si>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</si>
  <si>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</si>
  <si>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</si>
  <si>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</si>
  <si>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</si>
  <si>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</si>
  <si>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</si>
  <si>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</si>
  <si>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</si>
  <si>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</si>
  <si>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</si>
  <si>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</si>
  <si>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</si>
  <si>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</si>
  <si>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</si>
  <si>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</si>
  <si>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</si>
  <si>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</si>
  <si>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</si>
  <si>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</si>
  <si>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</si>
  <si>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</si>
  <si>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</si>
  <si>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</si>
  <si>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</si>
  <si>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</si>
  <si>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</si>
  <si>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</si>
  <si>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</si>
  <si>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</si>
  <si>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</si>
  <si>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</si>
  <si>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</si>
  <si>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</si>
  <si>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</si>
  <si>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</si>
  <si>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</si>
  <si>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</si>
  <si>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</si>
  <si>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</si>
  <si>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</si>
  <si>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</si>
  <si>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</si>
  <si>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</si>
  <si>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</si>
  <si>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</si>
  <si>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</si>
  <si>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</si>
  <si>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</si>
  <si>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</si>
  <si>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</si>
  <si>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</si>
  <si>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</si>
  <si>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</si>
  <si>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</si>
  <si>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</si>
  <si>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</si>
  <si>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</si>
  <si>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</si>
  <si>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</si>
  <si>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</si>
  <si>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</si>
  <si>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</si>
  <si>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</si>
  <si>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</si>
  <si>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</si>
  <si>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</si>
  <si>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</si>
  <si>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</si>
  <si>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</si>
  <si>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</si>
  <si>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</si>
  <si>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</si>
  <si>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</si>
  <si>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</si>
  <si>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</si>
  <si>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</si>
  <si>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</si>
  <si>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</si>
  <si>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</si>
  <si>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</si>
  <si>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</si>
  <si>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</si>
  <si>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</si>
  <si>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</si>
  <si>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</si>
  <si>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</si>
  <si>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</si>
  <si>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</si>
  <si>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</si>
  <si>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</si>
  <si>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</si>
  <si>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</si>
  <si>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</si>
  <si>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</si>
  <si>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</si>
  <si>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</si>
  <si>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</si>
  <si>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</si>
  <si>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</si>
  <si>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</si>
  <si>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</si>
  <si>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</si>
  <si>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</si>
  <si>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</si>
  <si>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</si>
  <si>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</si>
  <si>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</si>
  <si>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</si>
  <si>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</si>
  <si>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</si>
  <si>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</si>
  <si>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</si>
  <si>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</si>
  <si>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</si>
  <si>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</si>
  <si>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</si>
  <si>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</si>
  <si>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</si>
  <si>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</si>
  <si>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</si>
  <si>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</si>
  <si>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</si>
  <si>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</si>
  <si>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</si>
  <si>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</si>
  <si>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</si>
  <si>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</si>
  <si>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</si>
  <si>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</si>
  <si>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</si>
  <si>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</si>
  <si>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</si>
  <si>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</si>
  <si>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</si>
  <si>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</si>
  <si>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</si>
  <si>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</si>
  <si>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</si>
  <si>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</si>
  <si>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</si>
  <si>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</si>
  <si>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</si>
  <si>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</si>
  <si>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</si>
  <si>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</si>
  <si>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</si>
  <si>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</si>
  <si>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</si>
  <si>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</si>
  <si>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</si>
  <si>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</si>
  <si>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</si>
  <si>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</si>
  <si>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</si>
  <si>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</si>
  <si>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</si>
  <si>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</si>
  <si>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</si>
  <si>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</si>
  <si>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</si>
  <si>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</si>
  <si>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</si>
  <si>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</si>
  <si>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</si>
  <si>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</si>
  <si>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</si>
  <si>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</si>
  <si>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</si>
  <si>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</si>
  <si>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</si>
  <si>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</si>
  <si>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</si>
  <si>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</si>
  <si>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</si>
  <si>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</si>
  <si>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</si>
  <si>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</si>
  <si>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</si>
  <si>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</si>
  <si>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</si>
  <si>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</si>
  <si>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</si>
  <si>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</si>
  <si>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</si>
  <si>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</si>
  <si>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</si>
  <si>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</si>
  <si>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</si>
  <si>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</si>
  <si>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</si>
  <si>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</si>
  <si>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</si>
  <si>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</si>
  <si>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</si>
  <si>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</si>
  <si>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</si>
  <si>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</si>
  <si>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</si>
  <si>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</si>
  <si>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</si>
  <si>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</si>
  <si>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</si>
  <si>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</si>
  <si>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</si>
  <si>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</si>
  <si>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</si>
  <si>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</si>
  <si>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</si>
  <si>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</si>
  <si>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</si>
  <si>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</si>
  <si>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</si>
  <si>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</si>
  <si>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</si>
  <si>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</si>
  <si>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</si>
  <si>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</si>
  <si>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</si>
  <si>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</si>
  <si>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</si>
  <si>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</si>
  <si>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</si>
  <si>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</si>
  <si>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</si>
  <si>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</si>
  <si>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</si>
  <si>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</si>
  <si>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</si>
  <si>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</si>
  <si>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</si>
  <si>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</si>
  <si>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</si>
  <si>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</si>
  <si>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</si>
  <si>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</si>
  <si>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</si>
  <si>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</si>
  <si>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</si>
  <si>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</si>
  <si>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</si>
  <si>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</si>
  <si>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</si>
  <si>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</si>
  <si>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</si>
  <si>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</si>
  <si>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</si>
  <si>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</si>
  <si>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</si>
  <si>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</si>
  <si>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</si>
  <si>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</si>
  <si>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</si>
  <si>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</si>
  <si>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</si>
  <si>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</si>
  <si>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</si>
  <si>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</si>
  <si>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</si>
  <si>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</si>
  <si>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</si>
  <si>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</si>
  <si>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</si>
  <si>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</si>
  <si>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</si>
  <si>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</si>
  <si>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</si>
  <si>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</si>
  <si>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</si>
  <si>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</si>
  <si>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</si>
  <si>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</si>
  <si>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</si>
  <si>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</si>
  <si>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</si>
  <si>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</si>
  <si>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</si>
  <si>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</si>
  <si>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</si>
  <si>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</si>
  <si>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</si>
  <si>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</si>
  <si>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</si>
  <si>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</si>
  <si>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</si>
  <si>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</si>
  <si>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</si>
  <si>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</si>
  <si>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</si>
  <si>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</si>
  <si>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</si>
  <si>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</si>
  <si>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</si>
  <si>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</si>
  <si>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</si>
  <si>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</si>
  <si>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</si>
  <si>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</si>
  <si>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</si>
  <si>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</si>
  <si>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</si>
  <si>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</si>
  <si>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</si>
  <si>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</si>
  <si>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</si>
  <si>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</si>
  <si>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</si>
  <si>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</si>
  <si>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</si>
  <si>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</si>
  <si>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</si>
  <si>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</si>
  <si>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</si>
  <si>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</si>
  <si>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</si>
  <si>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</si>
  <si>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</si>
  <si>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</si>
  <si>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</si>
  <si>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</si>
  <si>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</si>
  <si>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</si>
  <si>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</si>
  <si>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</si>
  <si>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</si>
  <si>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</si>
  <si>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</si>
  <si>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</si>
  <si>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</si>
  <si>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</si>
  <si>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</si>
  <si>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</si>
  <si>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</si>
  <si>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</si>
  <si>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</si>
  <si>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</si>
  <si>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</si>
  <si>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</si>
  <si>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</si>
  <si>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</si>
  <si>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</si>
  <si>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</si>
  <si>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</si>
  <si>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</si>
  <si>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</si>
  <si>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</si>
  <si>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</si>
  <si>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</si>
  <si>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</si>
  <si>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</si>
  <si>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</si>
  <si>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</si>
  <si>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</si>
  <si>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</si>
  <si>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</si>
  <si>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</si>
  <si>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</si>
  <si>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</si>
  <si>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</si>
  <si>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</si>
  <si>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</si>
  <si>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</si>
  <si>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</si>
  <si>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</si>
  <si>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</si>
  <si>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</si>
  <si>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</si>
  <si>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</si>
  <si>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</si>
  <si>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</si>
  <si>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</si>
  <si>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</si>
  <si>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</si>
  <si>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</si>
  <si>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</si>
  <si>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</si>
  <si>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</si>
  <si>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</si>
  <si>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</si>
  <si>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</si>
  <si>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</si>
  <si>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</si>
  <si>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</si>
  <si>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</si>
  <si>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</si>
  <si>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</si>
  <si>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</si>
  <si>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</si>
  <si>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</si>
  <si>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</si>
  <si>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</si>
  <si>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</si>
  <si>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</si>
  <si>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</si>
  <si>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</si>
  <si>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</si>
  <si>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</si>
  <si>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</si>
  <si>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</si>
  <si>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</si>
  <si>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</si>
  <si>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</si>
  <si>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</si>
  <si>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</si>
  <si>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</si>
  <si>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</si>
  <si>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</si>
  <si>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</si>
  <si>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</si>
  <si>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</si>
  <si>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</si>
  <si>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</si>
  <si>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</si>
  <si>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</si>
  <si>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</si>
  <si>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</si>
  <si>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</si>
  <si>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</si>
  <si>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</si>
  <si>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</si>
  <si>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</si>
  <si>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</si>
  <si>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</si>
  <si>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</si>
  <si>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</si>
  <si>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</si>
  <si>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</si>
  <si>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</si>
  <si>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</si>
  <si>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</si>
  <si>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</si>
  <si>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</si>
  <si>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</si>
  <si>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</si>
  <si>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</si>
  <si>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</si>
  <si>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</si>
  <si>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</si>
  <si>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</si>
  <si>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</si>
  <si>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</si>
  <si>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</si>
  <si>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</si>
  <si>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</si>
  <si>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</si>
  <si>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</si>
  <si>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</si>
  <si>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</si>
  <si>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</si>
  <si>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</si>
  <si>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</si>
  <si>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</si>
  <si>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</si>
  <si>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</si>
  <si>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</si>
  <si>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</si>
  <si>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</si>
  <si>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</si>
  <si>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</si>
  <si>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</si>
  <si>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</si>
  <si>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</si>
  <si>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</si>
  <si>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</si>
  <si>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</si>
  <si>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</si>
  <si>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</si>
  <si>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</si>
  <si>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</si>
  <si>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</si>
  <si>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</si>
  <si>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</si>
  <si>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</si>
  <si>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</si>
  <si>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</si>
  <si>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</si>
  <si>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</si>
  <si>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</si>
  <si>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</si>
  <si>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</si>
  <si>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</si>
  <si>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</si>
  <si>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</si>
  <si>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</si>
  <si>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</si>
  <si>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</si>
  <si>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</si>
  <si>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</si>
  <si>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</si>
  <si>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</si>
  <si>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</si>
  <si>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</si>
  <si>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</si>
  <si>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</si>
  <si>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</si>
  <si>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</si>
  <si>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</si>
  <si>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</si>
  <si>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</si>
  <si>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</si>
  <si>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</si>
  <si>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</si>
  <si>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</si>
  <si>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</si>
  <si>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</si>
  <si>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</si>
  <si>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</si>
  <si>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</si>
  <si>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</si>
  <si>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</si>
  <si>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</si>
  <si>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</si>
  <si>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</si>
  <si>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</si>
  <si>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</si>
  <si>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</si>
  <si>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</si>
  <si>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</si>
  <si>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</si>
  <si>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</si>
  <si>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</si>
  <si>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</si>
  <si>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</si>
  <si>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</si>
  <si>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</si>
  <si>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</si>
  <si>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</si>
  <si>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</si>
  <si>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</si>
  <si>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</si>
  <si>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</si>
  <si>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</si>
  <si>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</si>
  <si>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</si>
  <si>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</si>
  <si>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</si>
  <si>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</si>
  <si>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</si>
  <si>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</si>
  <si>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</si>
  <si>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</si>
  <si>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</si>
  <si>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</si>
  <si>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</si>
  <si>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</si>
  <si>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</si>
  <si>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</si>
  <si>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</si>
  <si>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</si>
  <si>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</si>
  <si>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</si>
  <si>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</si>
  <si>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</si>
  <si>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</si>
  <si>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</si>
  <si>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</si>
  <si>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</si>
  <si>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</si>
  <si>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</si>
  <si>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</si>
  <si>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</si>
  <si>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</si>
  <si>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</si>
  <si>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</si>
  <si>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</si>
  <si>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</si>
  <si>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</si>
  <si>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</si>
  <si>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</si>
  <si>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</si>
  <si>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</si>
  <si>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</si>
  <si>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</si>
  <si>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</si>
  <si>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</si>
  <si>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</si>
  <si>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</si>
  <si>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</si>
  <si>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</si>
  <si>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</si>
  <si>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</si>
  <si>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</si>
  <si>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</si>
  <si>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</si>
  <si>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</si>
  <si>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</si>
  <si>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</si>
  <si>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</si>
  <si>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</si>
  <si>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</si>
  <si>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</si>
  <si>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</si>
  <si>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</si>
  <si>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</si>
  <si>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</si>
  <si>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</si>
  <si>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</si>
  <si>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</si>
  <si>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</si>
  <si>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</si>
  <si>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</si>
  <si>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</si>
  <si>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</si>
  <si>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</si>
  <si>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</si>
  <si>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</si>
  <si>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</si>
  <si>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</si>
  <si>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</si>
  <si>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</si>
  <si>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</si>
  <si>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</si>
  <si>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</si>
  <si>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</si>
  <si>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</si>
  <si>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</si>
  <si>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</si>
  <si>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</si>
  <si>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</si>
  <si>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</si>
  <si>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</si>
  <si>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</si>
  <si>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</si>
  <si>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</si>
  <si>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</si>
  <si>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</si>
  <si>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</si>
  <si>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</si>
  <si>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</si>
  <si>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</si>
  <si>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</si>
  <si>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</si>
  <si>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</si>
  <si>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</si>
  <si>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</si>
  <si>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</si>
  <si>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</si>
  <si>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</si>
  <si>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</si>
  <si>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</si>
  <si>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</si>
  <si>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</si>
  <si>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</si>
  <si>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</si>
  <si>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</si>
  <si>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</si>
  <si>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</si>
  <si>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</si>
  <si>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</si>
  <si>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</si>
  <si>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</si>
  <si>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</si>
  <si>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</si>
  <si>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</si>
  <si>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</si>
  <si>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</si>
  <si>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</si>
  <si>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</si>
  <si>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</si>
  <si>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</si>
  <si>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</si>
  <si>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</si>
  <si>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</si>
  <si>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</si>
  <si>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</si>
  <si>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</si>
  <si>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</si>
  <si>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</si>
  <si>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</si>
  <si>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</si>
  <si>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</si>
  <si>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</si>
  <si>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</si>
  <si>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</si>
  <si>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</si>
  <si>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</si>
  <si>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</si>
  <si>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</si>
  <si>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</si>
  <si>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</si>
  <si>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</si>
  <si>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</si>
  <si>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</si>
  <si>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</si>
  <si>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</si>
  <si>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</si>
  <si>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</si>
  <si>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</si>
  <si>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</si>
  <si>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</si>
  <si>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</si>
  <si>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</si>
  <si>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</si>
  <si>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</si>
  <si>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</si>
  <si>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</si>
  <si>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</si>
  <si>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</si>
  <si>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</si>
  <si>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</si>
  <si>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</si>
  <si>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</si>
  <si>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</si>
  <si>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</si>
  <si>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</si>
  <si>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</si>
  <si>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</si>
  <si>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</si>
  <si>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</si>
  <si>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</si>
  <si>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</si>
  <si>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</si>
  <si>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</si>
  <si>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</si>
  <si>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</si>
  <si>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</si>
  <si>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</si>
  <si>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</si>
  <si>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</si>
  <si>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</si>
  <si>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</si>
  <si>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</si>
  <si>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</si>
  <si>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</si>
  <si>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</si>
  <si>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</si>
  <si>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</si>
  <si>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</si>
  <si>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</si>
  <si>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</si>
  <si>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</si>
  <si>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</si>
  <si>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</si>
  <si>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</si>
  <si>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</si>
  <si>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</si>
  <si>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</si>
  <si>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</si>
  <si>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</si>
  <si>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</si>
  <si>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</si>
  <si>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</si>
  <si>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</si>
  <si>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</si>
  <si>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</si>
  <si>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</si>
  <si>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</si>
  <si>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</si>
  <si>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</si>
  <si>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</si>
  <si>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</si>
  <si>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</si>
  <si>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</si>
  <si>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</si>
  <si>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</si>
  <si>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</si>
  <si>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</si>
  <si>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</si>
  <si>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</si>
  <si>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</si>
  <si>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</si>
  <si>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</si>
  <si>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</si>
  <si>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</si>
  <si>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</si>
  <si>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</si>
  <si>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</si>
  <si>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</si>
  <si>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</si>
  <si>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</si>
  <si>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</si>
  <si>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</si>
  <si>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</si>
  <si>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</si>
  <si>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</si>
  <si>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</si>
  <si>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</si>
  <si>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</si>
  <si>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</si>
  <si>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</si>
  <si>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</si>
  <si>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</si>
  <si>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</si>
  <si>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</si>
  <si>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</si>
  <si>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</si>
  <si>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</si>
  <si>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</si>
  <si>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</si>
  <si>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</si>
  <si>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</si>
  <si>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</si>
  <si>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</si>
  <si>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</si>
  <si>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</si>
  <si>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</si>
  <si>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</si>
  <si>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</si>
  <si>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</si>
  <si>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</si>
  <si>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</si>
  <si>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</si>
  <si>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</si>
  <si>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</si>
  <si>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</si>
  <si>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</si>
  <si>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</si>
  <si>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</si>
  <si>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</si>
  <si>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</si>
  <si>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</si>
  <si>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</si>
  <si>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</si>
  <si>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</si>
  <si>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</si>
  <si>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</si>
  <si>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</si>
  <si>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</si>
  <si>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</si>
  <si>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</si>
  <si>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</si>
  <si>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</si>
  <si>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</si>
  <si>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</si>
  <si>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</si>
  <si>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</si>
  <si>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</si>
  <si>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</si>
  <si>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</si>
  <si>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</si>
  <si>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</si>
  <si>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</si>
  <si>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</si>
  <si>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</si>
  <si>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</si>
  <si>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</si>
  <si>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</si>
  <si>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</si>
  <si>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</si>
  <si>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</si>
  <si>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</si>
  <si>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</si>
  <si>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</si>
  <si>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</si>
  <si>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</si>
  <si>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</si>
  <si>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</si>
  <si>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</si>
  <si>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</si>
  <si>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</si>
  <si>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</si>
  <si>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</si>
  <si>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</si>
  <si>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</si>
  <si>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</si>
  <si>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</si>
  <si>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</si>
  <si>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</si>
  <si>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</si>
  <si>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</si>
  <si>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</si>
  <si>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</si>
  <si>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</si>
  <si>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</si>
  <si>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</si>
  <si>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</si>
  <si>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</si>
  <si>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</si>
  <si>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</si>
  <si>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</si>
  <si>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</si>
  <si>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</si>
  <si>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</si>
  <si>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</si>
  <si>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</si>
  <si>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</si>
  <si>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</si>
  <si>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</si>
  <si>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</si>
  <si>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</si>
  <si>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</si>
  <si>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</si>
  <si>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</si>
  <si>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</si>
  <si>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</si>
  <si>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</si>
  <si>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</si>
  <si>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</si>
  <si>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</si>
  <si>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</si>
  <si>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</si>
  <si>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</si>
  <si>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</si>
  <si>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</si>
  <si>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</si>
  <si>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</si>
  <si>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</si>
  <si>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</si>
  <si>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</si>
  <si>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</si>
  <si>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</si>
  <si>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</si>
  <si>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</si>
  <si>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</si>
  <si>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</si>
  <si>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</si>
  <si>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</si>
  <si>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</si>
  <si>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</si>
  <si>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</si>
  <si>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</si>
  <si>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</si>
  <si>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</si>
  <si>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</si>
  <si>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</si>
  <si>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</si>
  <si>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</si>
  <si>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</si>
  <si>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</si>
  <si>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</si>
  <si>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</si>
  <si>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</si>
  <si>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</si>
  <si>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</si>
  <si>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</si>
  <si>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</si>
  <si>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</si>
  <si>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</si>
  <si>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</si>
  <si>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</si>
  <si>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</si>
  <si>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</si>
  <si>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</si>
  <si>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</si>
  <si>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</si>
  <si>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</si>
  <si>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</si>
  <si>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</si>
  <si>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</si>
  <si>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</si>
  <si>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</si>
  <si>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</si>
  <si>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</si>
  <si>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</si>
  <si>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</si>
  <si>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</si>
  <si>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</si>
  <si>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</si>
  <si>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</si>
  <si>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</si>
  <si>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</si>
  <si>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</si>
  <si>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</si>
  <si>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</si>
  <si>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</si>
  <si>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</si>
  <si>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</si>
  <si>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</si>
  <si>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</si>
  <si>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</si>
  <si>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</si>
  <si>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</si>
  <si>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</si>
  <si>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</si>
  <si>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</si>
  <si>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</si>
  <si>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</si>
  <si>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</si>
  <si>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</si>
  <si>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</si>
  <si>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</si>
  <si>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</si>
  <si>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</si>
  <si>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</si>
  <si>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</si>
  <si>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</si>
  <si>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</si>
  <si>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</si>
  <si>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</si>
  <si>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</si>
  <si>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</si>
  <si>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</si>
  <si>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</si>
  <si>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</si>
  <si>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</si>
  <si>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</si>
  <si>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</si>
  <si>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</si>
  <si>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</si>
  <si>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</si>
  <si>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</si>
  <si>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</si>
  <si>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</si>
  <si>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</si>
  <si>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</si>
  <si>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</si>
  <si>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</si>
  <si>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</si>
  <si>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</si>
  <si>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</si>
  <si>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</si>
  <si>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</si>
  <si>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</si>
  <si>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</si>
  <si>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</si>
  <si>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</si>
  <si>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</si>
  <si>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</si>
  <si>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</si>
  <si>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</si>
  <si>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</si>
  <si>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</si>
  <si>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</si>
  <si>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</si>
  <si>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</si>
  <si>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</si>
  <si>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</si>
  <si>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</si>
  <si>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</si>
  <si>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</si>
  <si>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</si>
  <si>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</si>
  <si>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</si>
  <si>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</si>
  <si>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</si>
  <si>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</si>
  <si>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</si>
  <si>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</si>
  <si>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</si>
  <si>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</si>
  <si>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</si>
  <si>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</si>
  <si>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</si>
  <si>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</si>
  <si>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</si>
  <si>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</si>
  <si>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</si>
  <si>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</si>
  <si>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</si>
  <si>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</si>
  <si>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</si>
  <si>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</si>
  <si>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</si>
  <si>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</si>
  <si>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</si>
  <si>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</si>
  <si>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</si>
  <si>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</si>
  <si>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</si>
  <si>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</si>
  <si>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</si>
  <si>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</si>
  <si>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</si>
  <si>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</si>
  <si>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</si>
  <si>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</si>
  <si>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</si>
  <si>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</si>
  <si>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</si>
  <si>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</si>
  <si>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</si>
  <si>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</si>
  <si>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</si>
  <si>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</si>
  <si>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</si>
  <si>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</si>
  <si>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</si>
  <si>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</si>
  <si>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</si>
  <si>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</si>
  <si>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</si>
  <si>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</si>
  <si>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</si>
  <si>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</si>
  <si>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</si>
  <si>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</si>
  <si>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</si>
  <si>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</si>
  <si>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</si>
  <si>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</si>
  <si>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</si>
  <si>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</si>
  <si>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</si>
  <si>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</si>
  <si>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</si>
  <si>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</si>
  <si>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</si>
  <si>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</si>
  <si>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</si>
  <si>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</si>
  <si>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</si>
  <si>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</si>
  <si>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</si>
  <si>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</si>
  <si>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</si>
  <si>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</si>
  <si>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</si>
  <si>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</si>
  <si>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</si>
  <si>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</si>
  <si>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</si>
  <si>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</si>
  <si>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</si>
  <si>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</si>
  <si>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</si>
  <si>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</si>
  <si>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</si>
  <si>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</si>
  <si>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</si>
  <si>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</si>
  <si>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</si>
  <si>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</si>
  <si>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</si>
  <si>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</si>
  <si>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</si>
  <si>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</si>
  <si>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</si>
  <si>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</si>
  <si>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</si>
  <si>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</si>
  <si>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</si>
  <si>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</si>
  <si>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</si>
  <si>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</si>
  <si>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</si>
  <si>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</si>
  <si>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</si>
  <si>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</si>
  <si>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</si>
  <si>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</si>
  <si>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</si>
  <si>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</si>
  <si>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</si>
  <si>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</si>
  <si>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</si>
  <si>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</si>
  <si>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</si>
  <si>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</si>
  <si>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</si>
  <si>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</si>
  <si>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</si>
  <si>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</si>
  <si>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</si>
  <si>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</si>
  <si>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</si>
  <si>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</si>
  <si>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</si>
  <si>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</si>
  <si>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</si>
  <si>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</si>
  <si>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</si>
  <si>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</si>
  <si>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</si>
  <si>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</si>
  <si>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</si>
  <si>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</si>
  <si>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</si>
  <si>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</si>
  <si>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</si>
  <si>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</si>
  <si>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</si>
  <si>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</si>
  <si>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</si>
  <si>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</si>
  <si>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</si>
  <si>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</si>
  <si>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</si>
  <si>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</si>
  <si>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</si>
  <si>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</si>
  <si>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</si>
  <si>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</si>
  <si>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</si>
  <si>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</si>
  <si>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</si>
  <si>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</si>
  <si>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</si>
  <si>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</si>
  <si>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</si>
  <si>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</si>
  <si>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</si>
  <si>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</si>
  <si>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</si>
  <si>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</si>
  <si>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</si>
  <si>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</si>
  <si>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</si>
  <si>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</si>
  <si>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</si>
  <si>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</si>
  <si>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</si>
  <si>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</si>
  <si>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</si>
  <si>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</si>
  <si>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</si>
  <si>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</si>
  <si>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</si>
  <si>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</si>
  <si>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</si>
  <si>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</si>
  <si>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</si>
  <si>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</si>
  <si>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</si>
  <si>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</si>
  <si>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</si>
  <si>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</si>
  <si>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</si>
  <si>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</si>
  <si>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</si>
  <si>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</si>
  <si>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</si>
  <si>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</si>
  <si>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</si>
  <si>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</si>
  <si>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</si>
  <si>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</si>
  <si>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</si>
  <si>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</si>
  <si>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</si>
  <si>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</si>
  <si>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</si>
  <si>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</si>
  <si>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</si>
  <si>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</si>
  <si>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</si>
  <si>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</si>
  <si>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</si>
  <si>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</si>
  <si>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</si>
  <si>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</si>
  <si>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</si>
  <si>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</si>
  <si>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</si>
  <si>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</si>
  <si>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</si>
  <si>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</si>
  <si>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</si>
  <si>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</si>
  <si>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</si>
  <si>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</si>
  <si>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</si>
  <si>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</si>
  <si>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</si>
  <si>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</si>
  <si>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</si>
  <si>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</si>
  <si>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</si>
  <si>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</si>
  <si>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</si>
  <si>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</si>
  <si>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</si>
  <si>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</si>
  <si>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</si>
  <si>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</si>
  <si>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</si>
  <si>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</si>
  <si>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</si>
  <si>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</si>
  <si>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</si>
  <si>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</si>
  <si>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</si>
  <si>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</si>
  <si>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</si>
  <si>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</si>
  <si>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</si>
  <si>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</si>
  <si>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</si>
  <si>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</si>
  <si>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</si>
  <si>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</si>
  <si>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</si>
  <si>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</si>
  <si>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</si>
  <si>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</si>
  <si>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</si>
  <si>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</si>
  <si>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</si>
  <si>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</si>
  <si>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</si>
  <si>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</si>
  <si>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</si>
  <si>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</si>
  <si>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</si>
  <si>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</si>
  <si>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</si>
  <si>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</si>
  <si>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</si>
  <si>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</si>
  <si>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</si>
  <si>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</si>
  <si>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</si>
  <si>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</si>
  <si>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</si>
  <si>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</si>
  <si>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</si>
  <si>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</si>
  <si>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</si>
  <si>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</si>
  <si>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</si>
  <si>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</si>
  <si>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</si>
  <si>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</si>
  <si>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</si>
  <si>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</si>
  <si>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</si>
  <si>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</si>
  <si>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</si>
  <si>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</si>
  <si>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</si>
  <si>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</si>
  <si>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</si>
  <si>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</si>
  <si>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</si>
  <si>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</si>
  <si>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</si>
  <si>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</si>
  <si>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</si>
  <si>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</si>
  <si>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</si>
  <si>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</si>
  <si>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</si>
  <si>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</si>
  <si>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</si>
  <si>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</si>
  <si>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</si>
  <si>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</si>
  <si>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</si>
  <si>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</si>
  <si>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</si>
  <si>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</si>
  <si>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</si>
  <si>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</si>
  <si>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</si>
  <si>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</si>
  <si>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</si>
  <si>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</si>
  <si>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</si>
  <si>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</si>
  <si>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</si>
  <si>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</si>
  <si>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</si>
  <si>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</si>
  <si>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</si>
  <si>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</si>
  <si>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</si>
  <si>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</si>
  <si>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</si>
  <si>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</si>
  <si>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</si>
  <si>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</si>
  <si>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</si>
  <si>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</si>
  <si>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</si>
  <si>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</si>
  <si>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</si>
  <si>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</si>
  <si>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</si>
  <si>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</si>
  <si>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</si>
  <si>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</si>
  <si>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</si>
  <si>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</si>
  <si>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</si>
  <si>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</si>
  <si>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</si>
  <si>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</si>
  <si>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</si>
  <si>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</si>
  <si>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</si>
  <si>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</si>
  <si>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</si>
  <si>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</si>
  <si>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</si>
  <si>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</si>
  <si>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</si>
  <si>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</si>
  <si>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</si>
  <si>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</si>
  <si>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</si>
  <si>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</si>
  <si>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</si>
  <si>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</si>
  <si>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</si>
  <si>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</si>
  <si>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</si>
  <si>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</si>
  <si>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</si>
  <si>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</si>
  <si>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</si>
  <si>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</si>
  <si>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</si>
  <si>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</si>
  <si>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</si>
  <si>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</si>
  <si>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</si>
  <si>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</si>
  <si>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</si>
  <si>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</si>
  <si>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</si>
  <si>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</si>
  <si>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</si>
  <si>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</si>
  <si>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</si>
  <si>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</si>
  <si>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</si>
  <si>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</si>
  <si>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</si>
  <si>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</si>
  <si>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</si>
  <si>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</si>
  <si>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</si>
  <si>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</si>
  <si>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</si>
  <si>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</si>
  <si>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</si>
  <si>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</si>
  <si>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</si>
  <si>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</si>
  <si>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</si>
  <si>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</si>
  <si>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</si>
  <si>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</si>
  <si>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</si>
  <si>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</si>
  <si>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</si>
  <si>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</si>
  <si>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</si>
  <si>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</si>
  <si>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</si>
  <si>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</si>
  <si>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</si>
  <si>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</si>
  <si>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</si>
  <si>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</si>
  <si>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</si>
  <si>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</si>
  <si>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</si>
  <si>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</si>
  <si>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</si>
  <si>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</si>
  <si>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</si>
  <si>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</si>
  <si>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</si>
  <si>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</si>
  <si>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</si>
  <si>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</si>
  <si>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</si>
  <si>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</si>
  <si>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</si>
  <si>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</si>
  <si>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</si>
  <si>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</si>
  <si>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</si>
  <si>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</si>
  <si>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</si>
  <si>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</si>
  <si>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</si>
  <si>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</si>
  <si>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</si>
  <si>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</si>
  <si>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</si>
  <si>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</si>
  <si>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</si>
  <si>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</si>
  <si>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</si>
  <si>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</si>
  <si>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</si>
  <si>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</si>
  <si>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</si>
  <si>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</si>
  <si>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</si>
  <si>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</si>
  <si>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</si>
  <si>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</si>
  <si>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</si>
  <si>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</si>
  <si>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</si>
  <si>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</si>
  <si>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</si>
  <si>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</si>
  <si>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</si>
  <si>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</si>
  <si>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</si>
  <si>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</si>
  <si>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</si>
  <si>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</si>
  <si>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</si>
  <si>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</si>
  <si>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</si>
  <si>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</si>
  <si>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</si>
  <si>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</si>
  <si>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</si>
  <si>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</si>
  <si>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</si>
  <si>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</si>
  <si>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</si>
  <si>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</si>
  <si>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</si>
  <si>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</si>
  <si>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</si>
  <si>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</si>
  <si>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</si>
  <si>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</si>
  <si>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</si>
  <si>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</si>
  <si>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</si>
  <si>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</si>
  <si>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</si>
  <si>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</si>
  <si>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</si>
  <si>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</si>
  <si>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</si>
  <si>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</si>
  <si>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</si>
  <si>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</si>
  <si>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</si>
  <si>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</si>
  <si>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</si>
  <si>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</si>
  <si>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</si>
  <si>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</si>
  <si>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</si>
  <si>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</si>
  <si>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</si>
  <si>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</si>
  <si>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</si>
  <si>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</si>
  <si>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</si>
  <si>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</si>
  <si>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</si>
  <si>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</si>
  <si>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</si>
  <si>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</si>
  <si>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</si>
  <si>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</si>
  <si>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</si>
  <si>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</si>
  <si>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</si>
  <si>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</si>
  <si>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</si>
  <si>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</si>
  <si>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</si>
  <si>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</si>
  <si>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</si>
  <si>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</si>
  <si>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</si>
  <si>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</si>
  <si>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</si>
  <si>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</si>
  <si>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</si>
  <si>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</si>
  <si>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</si>
  <si>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</si>
  <si>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</si>
  <si>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</si>
  <si>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</si>
  <si>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</si>
  <si>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</si>
  <si>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</si>
  <si>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</si>
  <si>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</si>
  <si>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</si>
  <si>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</si>
  <si>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</si>
  <si>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</si>
  <si>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</si>
  <si>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</si>
  <si>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</si>
  <si>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</si>
  <si>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</si>
  <si>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</si>
  <si>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</si>
  <si>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</si>
  <si>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</si>
  <si>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</si>
  <si>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</si>
  <si>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</si>
  <si>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</si>
  <si>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</si>
  <si>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</si>
  <si>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</si>
  <si>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</si>
  <si>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</si>
  <si>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</si>
  <si>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</si>
  <si>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</si>
  <si>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</si>
  <si>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</si>
  <si>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</si>
  <si>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</si>
  <si>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</si>
  <si>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</si>
  <si>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</si>
  <si>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</si>
  <si>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</si>
  <si>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</si>
  <si>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</si>
  <si>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</si>
  <si>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</si>
  <si>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</si>
  <si>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</si>
  <si>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</si>
  <si>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</si>
  <si>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</si>
  <si>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</si>
  <si>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</si>
  <si>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</si>
  <si>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</si>
  <si>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</si>
  <si>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</si>
  <si>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</si>
  <si>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</si>
  <si>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</si>
  <si>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</si>
  <si>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</si>
  <si>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</si>
  <si>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</si>
  <si>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</si>
  <si>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</si>
  <si>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</si>
  <si>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</si>
  <si>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</si>
  <si>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</si>
  <si>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</si>
  <si>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</si>
  <si>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</si>
  <si>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</si>
  <si>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</si>
  <si>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</si>
  <si>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</si>
  <si>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</si>
  <si>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</si>
  <si>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</si>
  <si>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</si>
  <si>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</si>
  <si>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</si>
  <si>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</si>
  <si>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</si>
  <si>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</si>
  <si>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</si>
  <si>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</si>
  <si>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</si>
  <si>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</si>
  <si>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</si>
  <si>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</si>
  <si>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</si>
  <si>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</si>
  <si>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</si>
  <si>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</si>
  <si>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</si>
  <si>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</si>
  <si>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</si>
  <si>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</si>
  <si>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</si>
  <si>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</si>
  <si>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</si>
  <si>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</si>
  <si>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</si>
  <si>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</si>
  <si>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</si>
  <si>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</si>
  <si>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</si>
  <si>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</si>
  <si>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</si>
  <si>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</si>
  <si>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</si>
  <si>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</si>
  <si>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</si>
  <si>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</si>
  <si>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</si>
  <si>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</si>
  <si>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</si>
  <si>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</si>
  <si>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</si>
  <si>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</si>
  <si>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</si>
  <si>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</si>
  <si>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</si>
  <si>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</si>
  <si>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</si>
  <si>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</si>
  <si>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</si>
  <si>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</si>
  <si>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</si>
  <si>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</si>
  <si>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</si>
  <si>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</si>
  <si>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</si>
  <si>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</si>
  <si>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</si>
  <si>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</si>
  <si>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</si>
  <si>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</si>
  <si>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</si>
  <si>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</si>
  <si>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</si>
  <si>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</si>
  <si>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</si>
  <si>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</si>
  <si>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</si>
  <si>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</si>
  <si>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</si>
  <si>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</si>
  <si>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</si>
  <si>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</si>
  <si>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</si>
  <si>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</si>
  <si>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</si>
  <si>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</si>
  <si>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</si>
  <si>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</si>
  <si>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</si>
  <si>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</si>
  <si>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</si>
  <si>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</si>
  <si>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</si>
  <si>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</si>
  <si>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</si>
  <si>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</si>
  <si>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</si>
  <si>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</si>
  <si>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</si>
  <si>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</si>
  <si>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</si>
  <si>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</si>
  <si>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</si>
  <si>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</si>
  <si>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</si>
  <si>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</si>
  <si>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</si>
  <si>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</si>
  <si>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</si>
  <si>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</si>
  <si>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</si>
  <si>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</si>
  <si>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</si>
  <si>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</si>
  <si>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</si>
  <si>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</si>
  <si>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</si>
  <si>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</si>
  <si>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</si>
  <si>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</si>
  <si>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</si>
  <si>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</si>
  <si>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</si>
  <si>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</si>
  <si>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</si>
  <si>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</si>
  <si>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</si>
  <si>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</si>
  <si>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</si>
  <si>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</si>
  <si>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</si>
  <si>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</si>
  <si>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</si>
  <si>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</si>
  <si>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</si>
  <si>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</si>
  <si>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</si>
  <si>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</si>
  <si>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</si>
  <si>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</si>
  <si>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</si>
  <si>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</si>
  <si>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</si>
  <si>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</si>
  <si>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</si>
  <si>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</si>
  <si>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</si>
  <si>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</si>
  <si>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</si>
  <si>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</si>
  <si>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</si>
  <si>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</si>
  <si>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</si>
  <si>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</si>
  <si>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</si>
  <si>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</si>
  <si>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</si>
  <si>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</si>
  <si>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</si>
  <si>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</si>
  <si>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</si>
  <si>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</si>
  <si>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</si>
  <si>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</si>
  <si>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</si>
  <si>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</si>
  <si>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</si>
  <si>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</si>
  <si>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</si>
  <si>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</si>
  <si>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</si>
  <si>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</si>
  <si>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</si>
  <si>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</si>
  <si>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</si>
  <si>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</si>
  <si>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</si>
  <si>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</si>
  <si>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</si>
  <si>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</si>
  <si>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</si>
  <si>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</si>
  <si>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</si>
  <si>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</si>
  <si>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</si>
  <si>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</si>
  <si>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</si>
  <si>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</si>
  <si>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</si>
  <si>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</si>
  <si>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</si>
  <si>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</si>
  <si>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</si>
  <si>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</si>
  <si>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</si>
  <si>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</si>
  <si>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</si>
  <si>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</si>
  <si>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</si>
  <si>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</si>
  <si>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</si>
  <si>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</si>
  <si>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</si>
  <si>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</si>
  <si>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</si>
  <si>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</si>
  <si>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</si>
  <si>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</si>
  <si>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</si>
  <si>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</si>
  <si>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</si>
  <si>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</si>
  <si>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</si>
  <si>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</si>
  <si>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</si>
  <si>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</si>
  <si>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</si>
  <si>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</si>
  <si>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</si>
  <si>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</si>
  <si>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</si>
  <si>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</si>
  <si>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</si>
  <si>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</si>
  <si>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</si>
  <si>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</si>
  <si>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</si>
  <si>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</si>
  <si>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</si>
  <si>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</si>
  <si>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</si>
  <si>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</si>
  <si>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</si>
  <si>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</si>
  <si>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</si>
  <si>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</si>
  <si>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</si>
  <si>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</si>
  <si>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</si>
  <si>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</si>
  <si>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</si>
  <si>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</si>
  <si>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</si>
  <si>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</si>
  <si>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</si>
  <si>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</si>
  <si>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</si>
  <si>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</si>
  <si>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</si>
  <si>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</si>
  <si>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</si>
  <si>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</si>
  <si>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</si>
  <si>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</si>
  <si>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</si>
  <si>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</si>
  <si>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</si>
  <si>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</si>
  <si>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</si>
  <si>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</si>
  <si>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</si>
  <si>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</si>
  <si>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</si>
  <si>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</si>
  <si>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</si>
  <si>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</si>
  <si>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</si>
  <si>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</si>
  <si>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</si>
  <si>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</si>
  <si>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</si>
  <si>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</si>
  <si>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</si>
  <si>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</si>
  <si>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</si>
  <si>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</si>
  <si>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</si>
  <si>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</si>
  <si>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</si>
  <si>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</si>
  <si>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</si>
  <si>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</si>
  <si>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</si>
  <si>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</si>
  <si>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</si>
  <si>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</si>
  <si>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</si>
  <si>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</si>
  <si>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</si>
  <si>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</si>
  <si>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</si>
  <si>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</si>
  <si>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</si>
  <si>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</si>
  <si>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</si>
  <si>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</si>
  <si>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</si>
  <si>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</si>
  <si>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</si>
  <si>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</si>
  <si>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</si>
  <si>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</si>
  <si>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</si>
  <si>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</si>
  <si>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</si>
  <si>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</si>
  <si>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</si>
  <si>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</si>
  <si>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</si>
  <si>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</si>
  <si>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</si>
  <si>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</si>
  <si>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</si>
  <si>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</si>
  <si>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</si>
  <si>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</si>
  <si>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</si>
  <si>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</si>
  <si>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</si>
  <si>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</si>
  <si>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</si>
  <si>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</si>
  <si>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</si>
  <si>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</si>
  <si>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</si>
  <si>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</si>
  <si>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</si>
  <si>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</si>
  <si>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</si>
  <si>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</si>
  <si>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</si>
  <si>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</si>
  <si>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</si>
  <si>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</si>
  <si>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</si>
  <si>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</si>
  <si>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</si>
  <si>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</si>
  <si>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</si>
  <si>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</si>
  <si>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</si>
  <si>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</si>
  <si>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</si>
  <si>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</si>
  <si>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</si>
  <si>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</si>
  <si>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</si>
  <si>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</si>
  <si>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</si>
  <si>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</si>
  <si>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</si>
  <si>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</si>
  <si>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</si>
  <si>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</si>
  <si>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</si>
  <si>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</si>
  <si>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</si>
  <si>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</si>
  <si>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</si>
  <si>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</si>
  <si>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</si>
  <si>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</si>
  <si>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</si>
  <si>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</si>
  <si>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</si>
  <si>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</si>
  <si>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</si>
  <si>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</si>
  <si>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</si>
  <si>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</si>
  <si>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</si>
  <si>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</si>
  <si>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</si>
  <si>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</si>
  <si>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</si>
  <si>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</si>
  <si>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</si>
  <si>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</si>
  <si>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</si>
  <si>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</si>
  <si>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</si>
  <si>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</si>
  <si>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</si>
  <si>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</si>
  <si>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</si>
  <si>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</si>
  <si>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</si>
  <si>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</si>
  <si>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</si>
  <si>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</si>
  <si>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</si>
  <si>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</si>
  <si>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</si>
  <si>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</si>
  <si>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</si>
  <si>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</si>
  <si>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</si>
  <si>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</si>
  <si>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</si>
  <si>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</si>
  <si>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</si>
  <si>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</si>
  <si>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</si>
  <si>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</si>
  <si>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</si>
  <si>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</si>
  <si>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</si>
  <si>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</si>
  <si>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</si>
  <si>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</si>
  <si>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</si>
  <si>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</si>
  <si>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</si>
  <si>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</si>
  <si>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</si>
  <si>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</si>
  <si>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</si>
  <si>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</si>
  <si>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</si>
  <si>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</si>
  <si>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</si>
  <si>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</si>
  <si>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</si>
  <si>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</si>
  <si>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</si>
  <si>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</si>
  <si>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</si>
  <si>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</si>
  <si>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</si>
  <si>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</si>
  <si>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</si>
  <si>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</si>
  <si>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</si>
  <si>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</si>
  <si>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</si>
  <si>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</si>
  <si>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</si>
  <si>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</si>
  <si>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</si>
  <si>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</si>
  <si>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</si>
  <si>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</si>
  <si>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</si>
  <si>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</si>
  <si>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</si>
  <si>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</si>
  <si>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</si>
  <si>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</si>
  <si>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</si>
  <si>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</si>
  <si>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</si>
  <si>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</si>
  <si>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</si>
  <si>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</si>
  <si>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</si>
  <si>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</si>
  <si>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</si>
  <si>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</si>
  <si>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</si>
  <si>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</si>
  <si>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</si>
  <si>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</si>
  <si>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</si>
  <si>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</si>
  <si>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</si>
  <si>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</si>
  <si>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</si>
  <si>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</si>
  <si>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</si>
  <si>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</si>
  <si>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</si>
  <si>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</si>
  <si>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</si>
  <si>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</si>
  <si>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</si>
  <si>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</si>
  <si>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</si>
  <si>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</si>
  <si>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</si>
  <si>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</si>
  <si>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</si>
  <si>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</si>
  <si>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</si>
  <si>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</si>
  <si>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</si>
  <si>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</si>
  <si>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</si>
  <si>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</si>
  <si>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</si>
  <si>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</si>
  <si>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</si>
  <si>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</si>
  <si>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</si>
  <si>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</si>
  <si>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</si>
  <si>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</si>
  <si>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</si>
  <si>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</si>
  <si>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</si>
  <si>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</si>
  <si>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</si>
  <si>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</si>
  <si>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</si>
  <si>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</si>
  <si>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</si>
  <si>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</si>
  <si>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</si>
  <si>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</si>
  <si>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</si>
  <si>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</si>
  <si>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</si>
  <si>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</si>
  <si>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</si>
  <si>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</si>
  <si>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</si>
  <si>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</si>
  <si>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</si>
  <si>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</si>
  <si>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</si>
  <si>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</si>
  <si>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</si>
  <si>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</si>
  <si>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</si>
  <si>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</si>
  <si>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</si>
  <si>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</si>
  <si>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</si>
  <si>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</si>
  <si>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</si>
  <si>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</si>
  <si>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</si>
  <si>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</si>
  <si>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</si>
  <si>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</si>
  <si>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</si>
  <si>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</si>
  <si>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</si>
  <si>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</si>
  <si>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</si>
  <si>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</si>
  <si>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</si>
  <si>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</si>
  <si>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</si>
  <si>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</si>
  <si>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</si>
  <si>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</si>
  <si>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</si>
  <si>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</si>
  <si>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</si>
  <si>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</si>
  <si>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</si>
  <si>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</si>
  <si>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</si>
  <si>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</si>
  <si>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</si>
  <si>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</si>
  <si>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</si>
  <si>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</si>
  <si>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</si>
  <si>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</si>
  <si>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</si>
  <si>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</si>
  <si>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</si>
  <si>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</si>
  <si>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</si>
  <si>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</si>
  <si>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</si>
  <si>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</si>
  <si>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</si>
  <si>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</si>
  <si>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</si>
  <si>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</si>
  <si>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</si>
  <si>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</si>
  <si>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</si>
  <si>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</si>
  <si>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</si>
  <si>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</si>
  <si>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</si>
  <si>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</si>
  <si>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</si>
  <si>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</si>
  <si>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</si>
  <si>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</si>
  <si>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</si>
  <si>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</si>
  <si>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</si>
  <si>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</si>
  <si>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</si>
  <si>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</si>
  <si>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</si>
  <si>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</si>
  <si>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</si>
  <si>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</si>
  <si>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</si>
  <si>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</si>
  <si>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</si>
  <si>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</si>
  <si>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</si>
  <si>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</si>
  <si>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</si>
  <si>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</si>
  <si>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</si>
  <si>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</si>
  <si>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</si>
  <si>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</si>
  <si>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</si>
  <si>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</si>
  <si>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</si>
  <si>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</si>
  <si>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</si>
  <si>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</si>
  <si>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</si>
  <si>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</si>
  <si>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</si>
  <si>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</si>
  <si>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</si>
  <si>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</si>
  <si>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</si>
  <si>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</si>
  <si>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</si>
  <si>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</si>
  <si>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</si>
  <si>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</si>
  <si>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</si>
  <si>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</si>
  <si>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</si>
  <si>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</si>
  <si>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</si>
  <si>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</si>
  <si>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</si>
  <si>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</si>
  <si>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</si>
  <si>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</si>
  <si>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</si>
  <si>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</si>
  <si>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</si>
  <si>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</si>
  <si>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</si>
  <si>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</si>
  <si>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</si>
  <si>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</si>
  <si>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</si>
  <si>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</si>
  <si>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</si>
  <si>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</si>
  <si>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</si>
  <si>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</si>
  <si>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</si>
  <si>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</si>
  <si>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</si>
  <si>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</si>
  <si>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</si>
  <si>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</si>
  <si>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</si>
  <si>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</si>
  <si>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</si>
  <si>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</si>
  <si>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</si>
  <si>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</si>
  <si>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</si>
  <si>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</si>
  <si>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</si>
  <si>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</si>
  <si>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</si>
  <si>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</si>
  <si>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</si>
  <si>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</si>
  <si>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</si>
  <si>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</si>
  <si>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</si>
  <si>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</si>
  <si>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</si>
  <si>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</si>
  <si>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</si>
  <si>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</si>
  <si>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</si>
  <si>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</si>
  <si>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</si>
  <si>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</si>
  <si>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</si>
  <si>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</si>
  <si>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</si>
  <si>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</si>
  <si>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</si>
  <si>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</si>
  <si>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</si>
  <si>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</si>
  <si>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</si>
  <si>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</si>
  <si>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</si>
  <si>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</si>
  <si>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</si>
  <si>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</si>
  <si>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</si>
  <si>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</si>
  <si>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</si>
  <si>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</si>
  <si>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</si>
  <si>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</si>
  <si>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</si>
  <si>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</si>
  <si>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</si>
  <si>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</si>
  <si>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</si>
  <si>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</si>
  <si>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</si>
  <si>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</si>
  <si>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</si>
  <si>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</si>
  <si>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</si>
  <si>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</si>
  <si>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</si>
  <si>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</si>
  <si>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</si>
  <si>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</si>
  <si>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</si>
  <si>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</si>
  <si>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</si>
  <si>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</si>
  <si>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</si>
  <si>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</si>
  <si>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</si>
  <si>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</si>
  <si>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</si>
  <si>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</si>
  <si>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</si>
  <si>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</si>
  <si>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</si>
  <si>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</si>
  <si>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</si>
  <si>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</si>
  <si>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</si>
  <si>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</si>
  <si>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</si>
  <si>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</si>
  <si>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</si>
  <si>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</si>
  <si>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</si>
  <si>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</si>
  <si>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</si>
  <si>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</si>
  <si>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</si>
  <si>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</si>
  <si>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</si>
  <si>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</si>
  <si>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</si>
  <si>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</si>
  <si>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</si>
  <si>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</si>
  <si>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</si>
  <si>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</si>
  <si>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</si>
  <si>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</si>
  <si>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</si>
  <si>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</si>
  <si>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</si>
  <si>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</si>
  <si>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</si>
  <si>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</si>
  <si>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</si>
  <si>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</si>
  <si>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</si>
  <si>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</si>
  <si>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</si>
  <si>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</si>
  <si>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</si>
  <si>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</si>
  <si>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</si>
  <si>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</si>
  <si>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</si>
  <si>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</si>
  <si>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</si>
  <si>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</si>
  <si>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</si>
  <si>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</si>
  <si>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</si>
  <si>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</si>
  <si>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</si>
  <si>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</si>
  <si>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</si>
  <si>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</si>
  <si>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</si>
  <si>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</si>
  <si>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</si>
  <si>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</si>
  <si>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</si>
  <si>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</si>
  <si>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</si>
  <si>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</si>
  <si>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</si>
  <si>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</si>
  <si>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</si>
  <si>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</si>
  <si>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</si>
  <si>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</si>
  <si>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</si>
  <si>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</si>
  <si>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</si>
  <si>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</si>
  <si>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</si>
  <si>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</si>
  <si>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</si>
  <si>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</si>
  <si>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</si>
  <si>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</si>
  <si>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</si>
  <si>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</si>
  <si>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</si>
  <si>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</si>
  <si>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</si>
  <si>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</si>
  <si>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</si>
  <si>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</si>
  <si>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</si>
  <si>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</si>
  <si>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</si>
  <si>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</si>
  <si>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</si>
  <si>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</si>
  <si>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</si>
  <si>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</si>
  <si>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</si>
  <si>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</si>
  <si>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</si>
  <si>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</si>
  <si>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</si>
  <si>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</si>
  <si>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</si>
  <si>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</si>
  <si>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</si>
  <si>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</si>
  <si>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</si>
  <si>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</si>
  <si>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</si>
  <si>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</si>
  <si>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</si>
  <si>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</si>
  <si>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</si>
  <si>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</si>
  <si>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</si>
  <si>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</si>
  <si>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</si>
  <si>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</si>
  <si>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</si>
  <si>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</si>
  <si>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</si>
  <si>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</si>
  <si>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</si>
  <si>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</si>
  <si>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</si>
  <si>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</si>
  <si>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</si>
  <si>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</si>
  <si>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</si>
  <si>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</si>
  <si>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</si>
  <si>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</si>
  <si>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</si>
  <si>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</si>
  <si>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</si>
  <si>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</si>
  <si>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</si>
  <si>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</si>
  <si>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</si>
  <si>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</si>
  <si>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</si>
  <si>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</si>
  <si>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</si>
  <si>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</si>
  <si>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</si>
  <si>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</si>
  <si>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</si>
  <si>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</si>
  <si>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</si>
  <si>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</si>
  <si>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</si>
  <si>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</si>
  <si>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</si>
  <si>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</si>
  <si>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</si>
  <si>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</si>
  <si>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</si>
  <si>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</si>
  <si>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</si>
  <si>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</si>
  <si>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</si>
  <si>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</si>
  <si>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</si>
  <si>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</si>
  <si>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</si>
  <si>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</si>
  <si>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</si>
  <si>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</si>
  <si>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</si>
  <si>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</si>
  <si>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</si>
  <si>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</si>
  <si>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</si>
  <si>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</si>
  <si>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</si>
  <si>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</si>
  <si>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</si>
  <si>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</si>
  <si>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</si>
  <si>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</si>
  <si>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</si>
  <si>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</si>
  <si>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</si>
  <si>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</si>
  <si>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</si>
  <si>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</si>
  <si>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</si>
  <si>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</si>
  <si>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</si>
  <si>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</si>
  <si>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</si>
  <si>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</si>
  <si>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</si>
  <si>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</si>
  <si>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</si>
  <si>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</si>
  <si>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</si>
  <si>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</si>
  <si>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</si>
  <si>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</si>
  <si>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</si>
  <si>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</si>
  <si>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</si>
  <si>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</si>
  <si>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</si>
  <si>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</si>
  <si>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</si>
  <si>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</si>
  <si>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</si>
  <si>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</si>
  <si>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</si>
  <si>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</si>
  <si>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</si>
  <si>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</si>
  <si>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</si>
  <si>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</si>
  <si>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</si>
  <si>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</si>
  <si>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</si>
  <si>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</si>
  <si>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</si>
  <si>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</si>
  <si>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</si>
  <si>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</si>
  <si>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</si>
  <si>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</si>
  <si>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</si>
  <si>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</si>
  <si>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</si>
  <si>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</si>
  <si>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</si>
  <si>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</si>
  <si>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</si>
  <si>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</si>
  <si>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</si>
  <si>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</si>
  <si>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</si>
  <si>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</si>
  <si>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</si>
  <si>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</si>
  <si>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</si>
  <si>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</si>
  <si>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</si>
  <si>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</si>
  <si>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</si>
  <si>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</si>
  <si>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</si>
  <si>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</si>
  <si>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</si>
  <si>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</si>
  <si>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</si>
  <si>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</si>
  <si>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</si>
  <si>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</si>
  <si>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</si>
  <si>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</si>
  <si>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</si>
  <si>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</si>
  <si>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</si>
  <si>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</si>
  <si>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</si>
  <si>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</si>
  <si>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</si>
  <si>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</si>
  <si>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</si>
  <si>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</si>
  <si>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</si>
  <si>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</si>
  <si>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</si>
  <si>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</si>
  <si>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</si>
  <si>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</si>
  <si>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</si>
  <si>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</si>
  <si>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</si>
  <si>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</si>
  <si>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</si>
  <si>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</si>
  <si>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</si>
  <si>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</si>
  <si>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</si>
  <si>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</si>
  <si>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</si>
  <si>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</si>
  <si>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</si>
  <si>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</si>
  <si>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</si>
  <si>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</si>
  <si>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</si>
  <si>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</si>
  <si>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</si>
  <si>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</si>
  <si>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</si>
  <si>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</si>
  <si>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</si>
  <si>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</si>
  <si>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</si>
  <si>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</si>
  <si>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</si>
  <si>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</si>
  <si>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</si>
  <si>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</si>
  <si>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</si>
  <si>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</si>
  <si>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</si>
  <si>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</si>
  <si>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</si>
  <si>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</si>
  <si>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</si>
  <si>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</si>
  <si>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</si>
  <si>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</si>
  <si>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</si>
  <si>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</si>
  <si>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</si>
  <si>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</si>
  <si>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</si>
  <si>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</si>
  <si>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</si>
  <si>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</si>
  <si>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</si>
  <si>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</si>
  <si>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</si>
  <si>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</si>
  <si>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</si>
  <si>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</si>
  <si>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</si>
  <si>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</si>
  <si>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</si>
  <si>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</si>
  <si>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</si>
  <si>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</si>
  <si>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</si>
  <si>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</si>
  <si>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</si>
  <si>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</si>
  <si>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</si>
  <si>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</si>
  <si>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</si>
  <si>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</si>
  <si>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</si>
  <si>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</si>
  <si>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</si>
  <si>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</si>
  <si>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</si>
  <si>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</si>
  <si>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</si>
  <si>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</si>
  <si>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</si>
  <si>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</si>
  <si>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</si>
  <si>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</si>
  <si>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</si>
  <si>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</si>
  <si>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</si>
  <si>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</si>
  <si>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</si>
  <si>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</si>
  <si>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</si>
  <si>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</si>
  <si>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</si>
  <si>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</si>
  <si>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</si>
  <si>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</si>
  <si>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</si>
  <si>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</si>
  <si>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</si>
  <si>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</si>
  <si>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</si>
  <si>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</si>
  <si>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</si>
  <si>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</si>
  <si>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</si>
  <si>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</si>
  <si>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</si>
  <si>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</si>
  <si>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</si>
  <si>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</si>
  <si>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</si>
  <si>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</si>
  <si>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</si>
  <si>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</si>
  <si>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</si>
  <si>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</si>
  <si>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</si>
  <si>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</si>
  <si>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</si>
  <si>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</si>
  <si>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</si>
  <si>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</si>
  <si>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</si>
  <si>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</si>
  <si>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</si>
  <si>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</si>
  <si>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</si>
  <si>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</si>
  <si>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</si>
  <si>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</si>
  <si>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</si>
  <si>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</si>
  <si>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</si>
  <si>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</si>
  <si>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</si>
  <si>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</si>
  <si>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</si>
  <si>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</si>
  <si>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</si>
  <si>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</si>
  <si>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</si>
  <si>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</si>
  <si>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</si>
  <si>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</si>
  <si>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</si>
  <si>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</si>
  <si>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</si>
  <si>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</si>
  <si>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</si>
  <si>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</si>
  <si>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</si>
  <si>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</si>
  <si>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</si>
  <si>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</si>
  <si>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</si>
  <si>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</si>
  <si>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</si>
  <si>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</si>
  <si>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</si>
  <si>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</si>
  <si>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</si>
  <si>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</si>
  <si>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</si>
  <si>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</si>
  <si>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</si>
  <si>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</si>
  <si>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</si>
  <si>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</si>
  <si>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</si>
  <si>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</si>
  <si>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</si>
  <si>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</si>
  <si>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</si>
  <si>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</si>
  <si>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</si>
  <si>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</si>
  <si>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</si>
  <si>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</si>
  <si>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</si>
  <si>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</si>
  <si>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</si>
  <si>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</si>
  <si>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</si>
  <si>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</si>
  <si>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</si>
  <si>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</si>
  <si>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</si>
  <si>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</si>
  <si>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</si>
  <si>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</si>
  <si>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</si>
  <si>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</si>
  <si>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</si>
  <si>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</si>
  <si>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</si>
  <si>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</si>
  <si>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</si>
  <si>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</si>
  <si>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</si>
  <si>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</si>
  <si>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</si>
  <si>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</si>
  <si>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</si>
  <si>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</si>
  <si>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</si>
  <si>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</si>
  <si>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</si>
  <si>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</si>
  <si>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</si>
  <si>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</si>
  <si>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</si>
  <si>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</si>
  <si>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</si>
  <si>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</si>
  <si>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</si>
  <si>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</si>
  <si>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</si>
  <si>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</si>
  <si>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</si>
  <si>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</si>
  <si>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</si>
  <si>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</si>
  <si>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</si>
  <si>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</si>
  <si>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</si>
  <si>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</si>
  <si>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</si>
  <si>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</si>
  <si>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</si>
  <si>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</si>
  <si>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</si>
  <si>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</si>
  <si>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</si>
  <si>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</si>
  <si>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</si>
  <si>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</si>
  <si>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</si>
  <si>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</si>
  <si>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</si>
  <si>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</si>
  <si>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</si>
  <si>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</si>
  <si>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</si>
  <si>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</si>
  <si>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</si>
  <si>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</si>
  <si>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</si>
  <si>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</si>
  <si>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</si>
  <si>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</si>
  <si>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</si>
  <si>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</si>
  <si>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</si>
  <si>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</si>
  <si>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</si>
  <si>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</si>
  <si>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</si>
  <si>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</si>
  <si>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</si>
  <si>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</si>
  <si>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</si>
  <si>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</si>
  <si>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</si>
  <si>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</si>
  <si>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</si>
  <si>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</si>
  <si>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</si>
  <si>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</si>
  <si>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</si>
  <si>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</si>
  <si>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</si>
  <si>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</si>
  <si>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</si>
  <si>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</si>
  <si>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</si>
  <si>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</si>
  <si>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</si>
  <si>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</si>
  <si>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</si>
  <si>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</si>
  <si>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</si>
  <si>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</si>
  <si>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</si>
  <si>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</si>
  <si>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</si>
  <si>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</si>
  <si>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</si>
  <si>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</si>
  <si>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</si>
  <si>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</si>
  <si>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</si>
  <si>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</si>
  <si>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</si>
  <si>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</si>
  <si>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</si>
  <si>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</si>
  <si>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</si>
  <si>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</si>
  <si>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</si>
  <si>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</si>
  <si>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</si>
  <si>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</si>
  <si>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</si>
  <si>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</si>
  <si>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</si>
  <si>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</si>
  <si>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</si>
  <si>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</si>
  <si>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</si>
  <si>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</si>
  <si>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</si>
  <si>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</si>
  <si>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</si>
  <si>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</si>
  <si>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</si>
  <si>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</si>
  <si>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</si>
  <si>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</si>
  <si>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</si>
  <si>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</si>
  <si>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</si>
  <si>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</si>
  <si>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</si>
  <si>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</si>
  <si>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</si>
  <si>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</si>
  <si>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</si>
  <si>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</si>
  <si>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</si>
  <si>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</si>
  <si>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</si>
  <si>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</si>
  <si>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</si>
  <si>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</si>
  <si>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</si>
  <si>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</si>
  <si>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</si>
  <si>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</si>
  <si>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</si>
  <si>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</si>
  <si>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</si>
  <si>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</si>
  <si>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</si>
  <si>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</si>
  <si>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</si>
  <si>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</si>
  <si>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</si>
  <si>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</si>
  <si>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</si>
  <si>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</si>
  <si>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</si>
  <si>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</si>
  <si>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</si>
  <si>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</si>
  <si>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</si>
  <si>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</si>
  <si>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</si>
  <si>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</si>
  <si>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</si>
  <si>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</si>
  <si>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</si>
  <si>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</si>
  <si>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</si>
  <si>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</si>
  <si>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</si>
  <si>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</si>
  <si>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</si>
  <si>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</si>
  <si>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</si>
  <si>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</si>
  <si>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</si>
  <si>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</si>
  <si>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</si>
  <si>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</si>
  <si>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</si>
  <si>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</si>
  <si>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</si>
  <si>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</si>
  <si>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</si>
  <si>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</si>
  <si>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</si>
  <si>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</si>
  <si>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</si>
  <si>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</si>
  <si>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</si>
  <si>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</si>
  <si>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</si>
  <si>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</si>
  <si>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</si>
  <si>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</si>
  <si>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</si>
  <si>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</si>
  <si>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</si>
  <si>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</si>
  <si>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</si>
  <si>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</si>
  <si>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</si>
  <si>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</si>
  <si>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</si>
  <si>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</si>
  <si>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</si>
  <si>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</si>
  <si>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</si>
  <si>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</si>
  <si>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</si>
  <si>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</si>
  <si>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</si>
  <si>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</si>
  <si>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</si>
  <si>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</si>
  <si>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</si>
  <si>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</si>
  <si>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</si>
  <si>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</si>
  <si>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</si>
  <si>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</si>
  <si>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</si>
  <si>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</si>
  <si>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</si>
  <si>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</si>
  <si>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</si>
  <si>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</si>
  <si>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</si>
  <si>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</si>
  <si>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</si>
  <si>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</si>
  <si>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</si>
  <si>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</si>
  <si>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</si>
  <si>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</si>
  <si>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</si>
  <si>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</si>
  <si>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</si>
  <si>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</si>
  <si>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</si>
  <si>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</si>
  <si>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</si>
  <si>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</si>
  <si>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</si>
  <si>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</si>
  <si>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</si>
  <si>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</si>
  <si>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</si>
  <si>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</si>
  <si>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</si>
  <si>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</si>
  <si>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</si>
  <si>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</si>
  <si>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</si>
  <si>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</si>
  <si>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</si>
  <si>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</si>
  <si>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</si>
  <si>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</si>
  <si>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</si>
  <si>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</si>
  <si>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</si>
  <si>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</si>
  <si>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</si>
  <si>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</si>
  <si>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</si>
  <si>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</si>
  <si>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</si>
  <si>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</si>
  <si>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</si>
  <si>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</si>
  <si>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</si>
  <si>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</si>
  <si>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</si>
  <si>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</si>
  <si>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</si>
  <si>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</si>
  <si>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</si>
  <si>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</si>
  <si>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</si>
  <si>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</si>
  <si>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</si>
  <si>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</si>
  <si>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</si>
  <si>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</si>
  <si>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</si>
  <si>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</si>
  <si>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</si>
  <si>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</si>
  <si>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</si>
  <si>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</si>
  <si>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</si>
  <si>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</si>
  <si>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</si>
  <si>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</si>
  <si>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</si>
  <si>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</si>
  <si>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</si>
  <si>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</si>
  <si>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</si>
  <si>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</si>
  <si>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</si>
  <si>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</si>
  <si>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</si>
  <si>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</si>
  <si>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</si>
  <si>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</si>
  <si>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</si>
  <si>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</si>
  <si>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</si>
  <si>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</si>
  <si>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</si>
  <si>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</si>
  <si>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</si>
  <si>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</si>
  <si>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</si>
  <si>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</si>
  <si>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</si>
  <si>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</si>
  <si>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</si>
  <si>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</si>
  <si>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</si>
  <si>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</si>
  <si>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</si>
  <si>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</si>
  <si>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</si>
  <si>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</si>
  <si>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</si>
  <si>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</si>
  <si>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</si>
  <si>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</si>
  <si>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</si>
  <si>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</si>
  <si>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</si>
  <si>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</si>
  <si>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</si>
  <si>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</si>
  <si>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</si>
  <si>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</si>
  <si>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</si>
  <si>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</si>
  <si>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</si>
  <si>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</si>
  <si>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</si>
  <si>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</si>
  <si>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</si>
  <si>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</si>
  <si>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</si>
  <si>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</si>
  <si>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</si>
  <si>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</si>
  <si>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</si>
  <si>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</si>
  <si>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</si>
  <si>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</si>
  <si>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</si>
  <si>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</si>
  <si>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</si>
  <si>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</si>
  <si>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</si>
  <si>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</si>
  <si>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</si>
  <si>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</si>
  <si>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</si>
  <si>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</si>
  <si>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</si>
  <si>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</si>
  <si>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</si>
  <si>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</si>
  <si>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</si>
  <si>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</si>
  <si>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</si>
  <si>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</si>
  <si>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</si>
  <si>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</si>
  <si>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</si>
  <si>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</si>
  <si>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</si>
  <si>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</si>
  <si>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</si>
  <si>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</si>
  <si>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</si>
  <si>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</si>
  <si>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</si>
  <si>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</si>
  <si>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</si>
  <si>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</si>
  <si>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</si>
  <si>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</si>
  <si>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</si>
  <si>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</si>
  <si>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</si>
  <si>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</si>
  <si>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</si>
  <si>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</si>
  <si>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</si>
  <si>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</si>
  <si>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</si>
  <si>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</si>
  <si>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</si>
  <si>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</si>
  <si>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</si>
  <si>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</si>
  <si>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</si>
  <si>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</si>
  <si>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</si>
  <si>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</si>
  <si>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</si>
  <si>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</si>
  <si>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</si>
  <si>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</si>
  <si>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</si>
  <si>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</si>
  <si>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</si>
  <si>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</si>
  <si>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</si>
  <si>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</si>
  <si>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</si>
  <si>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</si>
  <si>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</si>
  <si>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</si>
  <si>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</si>
  <si>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</si>
  <si>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</si>
  <si>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</si>
  <si>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</si>
  <si>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</si>
  <si>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</si>
  <si>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</si>
  <si>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</si>
  <si>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</si>
  <si>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</si>
  <si>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</si>
  <si>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</si>
  <si>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</si>
  <si>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</si>
  <si>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</si>
  <si>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</si>
  <si>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</si>
  <si>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</si>
  <si>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</si>
  <si>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</si>
  <si>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</si>
  <si>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</si>
  <si>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</si>
  <si>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</si>
  <si>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</si>
  <si>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</si>
  <si>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</si>
  <si>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</si>
  <si>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</si>
  <si>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</si>
  <si>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</si>
  <si>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</si>
  <si>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</si>
  <si>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</si>
  <si>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</si>
  <si>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</si>
  <si>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</si>
  <si>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</si>
  <si>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</si>
  <si>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</si>
  <si>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</si>
  <si>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</si>
  <si>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</si>
  <si>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</si>
  <si>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</si>
  <si>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</si>
  <si>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</si>
  <si>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</si>
  <si>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</si>
  <si>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</si>
  <si>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</si>
  <si>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</si>
  <si>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</si>
  <si>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</si>
  <si>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</si>
  <si>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</si>
  <si>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</si>
  <si>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</si>
  <si>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</si>
  <si>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</si>
  <si>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</si>
  <si>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</si>
  <si>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</si>
  <si>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</si>
  <si>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</si>
  <si>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</si>
  <si>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</si>
  <si>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</si>
  <si>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</si>
  <si>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</si>
  <si>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</si>
  <si>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</si>
  <si>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</si>
  <si>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</si>
  <si>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</si>
  <si>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</si>
  <si>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</si>
  <si>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</si>
  <si>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</si>
  <si>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</si>
  <si>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</si>
  <si>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</si>
  <si>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</si>
  <si>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</si>
  <si>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</si>
  <si>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</si>
  <si>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</si>
  <si>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</si>
  <si>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</si>
  <si>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</si>
  <si>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</si>
  <si>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</si>
  <si>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</si>
  <si>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</si>
  <si>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</si>
  <si>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</si>
  <si>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</si>
  <si>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</si>
  <si>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</si>
  <si>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</si>
  <si>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</si>
  <si>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</si>
  <si>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</si>
  <si>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</si>
  <si>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</si>
  <si>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</si>
  <si>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</si>
  <si>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</si>
  <si>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</si>
  <si>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</si>
  <si>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</si>
  <si>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</si>
  <si>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</si>
  <si>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</si>
  <si>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</si>
  <si>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</si>
  <si>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</si>
  <si>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</si>
  <si>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</si>
  <si>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</si>
  <si>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</si>
  <si>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</si>
  <si>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</si>
  <si>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</si>
  <si>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</si>
  <si>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</si>
  <si>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</si>
  <si>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</si>
  <si>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</si>
  <si>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</si>
  <si>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</si>
  <si>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</si>
  <si>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</si>
  <si>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</si>
  <si>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</si>
  <si>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</si>
  <si>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</si>
  <si>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</si>
  <si>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</si>
  <si>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</si>
  <si>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</si>
  <si>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</si>
  <si>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</si>
  <si>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</si>
  <si>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</si>
  <si>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</si>
  <si>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</si>
  <si>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</si>
  <si>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</si>
  <si>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</si>
  <si>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</si>
  <si>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</si>
  <si>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</si>
  <si>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</si>
  <si>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</si>
  <si>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</si>
  <si>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</si>
  <si>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</si>
  <si>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</si>
  <si>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</si>
  <si>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</si>
  <si>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</si>
  <si>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</si>
  <si>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</si>
  <si>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</si>
  <si>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</si>
  <si>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</si>
  <si>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</si>
  <si>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</si>
  <si>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</si>
  <si>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</si>
  <si>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</si>
  <si>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</si>
  <si>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</si>
  <si>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</si>
  <si>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</si>
  <si>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</si>
  <si>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</si>
  <si>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</si>
  <si>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</si>
  <si>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</si>
  <si>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</si>
  <si>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</si>
  <si>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</si>
  <si>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</si>
  <si>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</si>
  <si>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</si>
  <si>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</si>
  <si>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</si>
  <si>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</si>
  <si>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</si>
  <si>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</si>
  <si>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</si>
  <si>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</si>
  <si>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</si>
  <si>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</si>
  <si>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</si>
  <si>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</si>
  <si>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</si>
  <si>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</si>
  <si>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</si>
  <si>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</si>
  <si>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</si>
  <si>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</si>
  <si>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</si>
  <si>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</si>
  <si>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</si>
  <si>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</si>
  <si>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</si>
  <si>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</si>
  <si>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</si>
  <si>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</si>
  <si>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</si>
  <si>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</si>
  <si>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</si>
  <si>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</si>
  <si>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</si>
  <si>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</si>
  <si>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</si>
  <si>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</si>
  <si>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</si>
  <si>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</si>
  <si>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</si>
  <si>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</si>
  <si>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</si>
  <si>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</si>
  <si>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</si>
  <si>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</si>
  <si>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</si>
  <si>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</si>
  <si>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</si>
  <si>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</si>
  <si>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</si>
  <si>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</si>
  <si>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</si>
  <si>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</si>
  <si>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</si>
  <si>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</si>
  <si>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</si>
  <si>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</si>
  <si>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</si>
  <si>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</si>
  <si>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</si>
  <si>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</si>
  <si>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</si>
  <si>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</si>
  <si>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</si>
  <si>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</si>
  <si>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</si>
  <si>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</si>
  <si>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</si>
  <si>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</si>
  <si>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</si>
  <si>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</si>
  <si>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</si>
  <si>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</si>
  <si>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</si>
  <si>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</si>
  <si>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</si>
  <si>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</si>
  <si>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</si>
  <si>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</si>
  <si>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</si>
  <si>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</si>
  <si>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</si>
  <si>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</si>
  <si>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</si>
  <si>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</si>
  <si>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</si>
  <si>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</si>
  <si>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</si>
  <si>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</si>
  <si>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</si>
  <si>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</si>
  <si>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</si>
  <si>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</si>
  <si>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</si>
  <si>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</si>
  <si>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</si>
  <si>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</si>
  <si>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</si>
  <si>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</si>
  <si>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</si>
  <si>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</si>
  <si>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</si>
  <si>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</si>
  <si>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</si>
  <si>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</si>
  <si>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</si>
  <si>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</si>
  <si>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</si>
  <si>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</si>
  <si>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</si>
  <si>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</si>
  <si>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</si>
  <si>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</si>
  <si>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</si>
  <si>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</si>
  <si>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</si>
  <si>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</si>
  <si>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</si>
  <si>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</si>
  <si>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</si>
  <si>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</si>
  <si>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</si>
  <si>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</si>
  <si>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</si>
  <si>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</si>
  <si>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</si>
  <si>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</si>
  <si>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</si>
  <si>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</si>
  <si>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</si>
  <si>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</si>
  <si>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</si>
  <si>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</si>
  <si>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</si>
  <si>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</si>
  <si>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</si>
  <si>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</si>
  <si>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</si>
  <si>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</si>
  <si>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</si>
  <si>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</si>
  <si>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</si>
  <si>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</si>
  <si>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</si>
  <si>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</si>
  <si>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</si>
  <si>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</si>
  <si>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</si>
  <si>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</si>
  <si>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</si>
  <si>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</si>
  <si>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</si>
  <si>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</si>
  <si>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</si>
  <si>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</si>
  <si>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</si>
  <si>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</si>
  <si>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</si>
  <si>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</si>
  <si>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</si>
  <si>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</si>
  <si>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</si>
  <si>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</si>
  <si>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</si>
  <si>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</si>
  <si>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</si>
  <si>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</si>
  <si>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</si>
  <si>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</si>
  <si>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</si>
  <si>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</si>
  <si>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</si>
  <si>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</si>
  <si>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</si>
  <si>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</si>
  <si>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</si>
  <si>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</si>
  <si>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</si>
  <si>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</si>
  <si>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</si>
  <si>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</si>
  <si>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</si>
  <si>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</si>
  <si>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</si>
  <si>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</si>
  <si>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</si>
  <si>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</si>
  <si>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</si>
  <si>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</si>
  <si>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</si>
  <si>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</si>
  <si>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</si>
  <si>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</si>
  <si>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</si>
  <si>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</si>
  <si>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</si>
  <si>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</si>
  <si>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</si>
  <si>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</si>
  <si>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</si>
  <si>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</si>
  <si>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</si>
  <si>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</si>
  <si>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</si>
  <si>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</si>
  <si>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</si>
  <si>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</si>
  <si>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</si>
  <si>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</si>
  <si>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</si>
  <si>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</si>
  <si>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</si>
  <si>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</si>
  <si>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</si>
  <si>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</si>
  <si>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</si>
  <si>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</si>
  <si>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</si>
  <si>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</si>
  <si>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</si>
  <si>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</si>
  <si>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</si>
  <si>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</si>
  <si>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</si>
  <si>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</si>
  <si>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</si>
  <si>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</si>
  <si>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</si>
  <si>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</si>
  <si>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</si>
  <si>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</si>
  <si>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</si>
  <si>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</si>
  <si>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</si>
  <si>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</si>
  <si>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</si>
  <si>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</si>
  <si>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</si>
  <si>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</si>
  <si>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</si>
  <si>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</si>
  <si>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</si>
  <si>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</si>
  <si>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</si>
  <si>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</si>
  <si>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</si>
  <si>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</si>
  <si>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</si>
  <si>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</si>
  <si>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</si>
  <si>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</si>
  <si>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</si>
  <si>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</si>
  <si>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</si>
  <si>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</si>
  <si>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</si>
  <si>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</si>
  <si>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</si>
  <si>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</si>
  <si>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</si>
  <si>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</si>
  <si>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</si>
  <si>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</si>
  <si>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</si>
  <si>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</si>
  <si>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</si>
  <si>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</si>
  <si>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</si>
  <si>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</si>
  <si>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</si>
  <si>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</si>
  <si>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</si>
  <si>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</si>
  <si>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</si>
  <si>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</si>
  <si>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</si>
  <si>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</si>
  <si>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</si>
  <si>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</si>
  <si>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</si>
  <si>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</si>
  <si>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</si>
  <si>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</si>
  <si>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</si>
  <si>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</si>
  <si>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</si>
  <si>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</si>
  <si>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</si>
  <si>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</si>
  <si>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</si>
  <si>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</si>
  <si>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</si>
  <si>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</si>
  <si>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</si>
  <si>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</si>
  <si>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</si>
  <si>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</si>
  <si>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</si>
  <si>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</si>
  <si>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</si>
  <si>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</si>
  <si>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</si>
  <si>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</si>
  <si>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</si>
  <si>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</si>
  <si>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</si>
  <si>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</si>
  <si>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</si>
  <si>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</si>
  <si>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</si>
  <si>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</si>
  <si>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</si>
  <si>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</si>
  <si>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</si>
  <si>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</si>
  <si>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</si>
  <si>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</si>
  <si>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</si>
  <si>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</si>
  <si>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</si>
  <si>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</si>
  <si>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</si>
  <si>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</si>
  <si>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</si>
  <si>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</si>
  <si>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</si>
  <si>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</si>
  <si>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</si>
  <si>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</si>
  <si>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</si>
  <si>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</si>
  <si>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</si>
  <si>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</si>
  <si>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</si>
  <si>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</si>
  <si>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</si>
  <si>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</si>
  <si>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</si>
  <si>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</si>
  <si>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</si>
  <si>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</si>
  <si>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</si>
  <si>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</si>
  <si>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</si>
  <si>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</si>
  <si>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</si>
  <si>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</si>
  <si>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</si>
  <si>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</si>
  <si>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</si>
  <si>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</si>
  <si>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</si>
  <si>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</si>
  <si>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</si>
  <si>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</si>
  <si>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</si>
  <si>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</si>
  <si>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</si>
  <si>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</si>
  <si>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</si>
  <si>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</si>
  <si>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</si>
  <si>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</si>
  <si>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</si>
  <si>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</si>
  <si>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</si>
  <si>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</si>
  <si>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</si>
  <si>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</si>
  <si>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</si>
  <si>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</si>
  <si>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</si>
  <si>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</si>
  <si>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</si>
  <si>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</si>
  <si>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</si>
  <si>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</si>
  <si>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</si>
  <si>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</si>
  <si>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</si>
  <si>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</si>
  <si>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</si>
  <si>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</si>
  <si>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</si>
  <si>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</si>
  <si>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</si>
  <si>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</si>
  <si>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</si>
  <si>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</si>
  <si>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</si>
  <si>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</si>
  <si>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</si>
  <si>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</si>
  <si>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</si>
  <si>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</si>
  <si>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</si>
  <si>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</si>
  <si>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</si>
  <si>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</si>
  <si>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</si>
  <si>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</si>
  <si>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</si>
  <si>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</si>
  <si>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</si>
  <si>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</si>
  <si>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</si>
  <si>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</si>
  <si>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</si>
  <si>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</si>
  <si>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</si>
  <si>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</si>
  <si>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</si>
  <si>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</si>
  <si>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</si>
  <si>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</si>
  <si>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</si>
  <si>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</si>
  <si>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</si>
  <si>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</si>
  <si>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</si>
  <si>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</si>
  <si>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</si>
  <si>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</si>
  <si>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</si>
  <si>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</si>
  <si>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</si>
  <si>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</si>
  <si>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</si>
  <si>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</si>
  <si>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</si>
  <si>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</si>
  <si>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</si>
  <si>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</si>
  <si>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</si>
  <si>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</si>
  <si>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</si>
  <si>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</si>
  <si>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</si>
  <si>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</si>
  <si>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</si>
  <si>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</si>
  <si>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</si>
  <si>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</si>
  <si>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</si>
  <si>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</si>
  <si>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</si>
  <si>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</si>
  <si>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</si>
  <si>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</si>
  <si>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</si>
  <si>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</si>
  <si>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</si>
  <si>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</si>
  <si>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</si>
  <si>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</si>
  <si>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</si>
  <si>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</si>
  <si>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</si>
  <si>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</si>
  <si>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</si>
  <si>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</si>
  <si>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</si>
  <si>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</si>
  <si>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</si>
  <si>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</si>
  <si>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</si>
  <si>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</si>
  <si>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</si>
  <si>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</si>
  <si>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</si>
  <si>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</si>
  <si>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</si>
  <si>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</si>
  <si>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</si>
  <si>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</si>
  <si>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</si>
  <si>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</si>
  <si>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</si>
  <si>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</si>
  <si>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</si>
  <si>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</si>
  <si>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</si>
  <si>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</si>
  <si>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</si>
  <si>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</si>
  <si>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</si>
  <si>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</si>
  <si>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</si>
  <si>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</si>
  <si>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</si>
  <si>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</si>
  <si>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</si>
  <si>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</si>
  <si>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</si>
  <si>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</si>
  <si>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</si>
  <si>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</si>
  <si>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</si>
  <si>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</si>
  <si>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</si>
  <si>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</si>
  <si>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</si>
  <si>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</si>
  <si>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</si>
  <si>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</si>
  <si>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</si>
  <si>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</si>
  <si>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</si>
  <si>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</si>
  <si>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</si>
  <si>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</si>
  <si>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</si>
  <si>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</si>
  <si>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</si>
  <si>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</si>
  <si>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</si>
  <si>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</si>
  <si>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</si>
  <si>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</si>
  <si>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</si>
  <si>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</si>
  <si>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</si>
  <si>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</si>
  <si>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</si>
  <si>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</si>
  <si>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</si>
  <si>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</si>
  <si>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</si>
  <si>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</si>
  <si>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</si>
  <si>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</si>
  <si>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</si>
  <si>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</si>
  <si>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</si>
  <si>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</si>
  <si>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</si>
  <si>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</si>
  <si>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</si>
  <si>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</si>
  <si>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</si>
  <si>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</si>
  <si>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</si>
  <si>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</si>
  <si>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</si>
  <si>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</si>
  <si>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</si>
  <si>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</si>
  <si>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</si>
  <si>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</si>
  <si>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</si>
  <si>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</si>
  <si>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</si>
  <si>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</si>
  <si>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</si>
  <si>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</si>
  <si>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</si>
  <si>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</si>
  <si>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</si>
  <si>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</si>
  <si>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</si>
  <si>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</si>
  <si>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</si>
  <si>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</si>
  <si>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</si>
  <si>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</si>
  <si>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</si>
  <si>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</si>
  <si>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</si>
  <si>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</si>
  <si>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</si>
  <si>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</si>
  <si>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</si>
  <si>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</si>
  <si>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</si>
  <si>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</si>
  <si>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</si>
  <si>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</si>
  <si>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</si>
  <si>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</si>
  <si>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</si>
  <si>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</si>
  <si>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</si>
  <si>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</si>
  <si>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</si>
  <si>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</si>
  <si>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</si>
  <si>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</si>
  <si>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</si>
  <si>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</si>
  <si>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</si>
  <si>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</si>
  <si>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</si>
  <si>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</si>
  <si>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</si>
  <si>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</si>
  <si>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</si>
  <si>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</si>
  <si>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</si>
  <si>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</si>
  <si>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</si>
  <si>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</si>
  <si>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</si>
  <si>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</si>
  <si>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</si>
  <si>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</si>
  <si>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</si>
  <si>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</si>
  <si>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</si>
  <si>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</si>
  <si>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</si>
  <si>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</si>
  <si>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</si>
  <si>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</si>
  <si>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</si>
  <si>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</si>
  <si>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</si>
  <si>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</si>
  <si>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</si>
  <si>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</si>
  <si>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</si>
  <si>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</si>
  <si>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</si>
  <si>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</si>
  <si>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</si>
  <si>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</si>
  <si>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</si>
  <si>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</si>
  <si>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</si>
  <si>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</si>
  <si>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</si>
  <si>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</si>
  <si>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</si>
  <si>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</si>
  <si>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</si>
  <si>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</si>
  <si>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</si>
  <si>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</si>
  <si>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</si>
  <si>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</si>
  <si>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</si>
  <si>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</si>
  <si>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</si>
  <si>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</si>
  <si>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</si>
  <si>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</si>
  <si>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</si>
  <si>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</si>
  <si>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</si>
  <si>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</si>
  <si>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</si>
  <si>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</si>
  <si>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</si>
  <si>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</si>
  <si>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</si>
  <si>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</si>
  <si>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</si>
  <si>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</si>
  <si>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</si>
  <si>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</si>
  <si>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</si>
  <si>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</si>
  <si>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</si>
  <si>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</si>
  <si>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</si>
  <si>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</si>
  <si>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</si>
  <si>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</si>
  <si>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</si>
  <si>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</si>
  <si>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</si>
  <si>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</si>
  <si>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</si>
  <si>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</si>
  <si>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</si>
  <si>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</si>
  <si>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</si>
  <si>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</si>
  <si>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</si>
  <si>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</si>
  <si>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</si>
  <si>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</si>
  <si>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</si>
  <si>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</si>
  <si>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</si>
  <si>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</si>
  <si>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</si>
  <si>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</si>
  <si>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</si>
  <si>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</si>
  <si>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</si>
  <si>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</si>
  <si>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</si>
  <si>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</si>
  <si>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</si>
  <si>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</si>
  <si>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</si>
  <si>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</si>
  <si>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</si>
  <si>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</si>
  <si>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</si>
  <si>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</si>
  <si>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</si>
  <si>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</si>
  <si>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</si>
  <si>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</si>
  <si>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</si>
  <si>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</si>
  <si>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</si>
  <si>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</si>
  <si>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</si>
  <si>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</si>
  <si>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</si>
  <si>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</si>
  <si>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</si>
  <si>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</si>
  <si>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</si>
  <si>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</si>
  <si>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</si>
  <si>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</si>
  <si>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</si>
  <si>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</si>
  <si>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</si>
  <si>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</si>
  <si>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</si>
  <si>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</si>
  <si>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</si>
  <si>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</si>
  <si>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</si>
  <si>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</si>
  <si>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</si>
  <si>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</si>
  <si>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</si>
  <si>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</si>
  <si>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</si>
  <si>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</si>
  <si>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</si>
  <si>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</si>
  <si>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</si>
  <si>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</si>
  <si>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</si>
  <si>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</si>
  <si>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</si>
  <si>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</si>
  <si>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</si>
  <si>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</si>
  <si>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</si>
  <si>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</si>
  <si>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</si>
  <si>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</si>
  <si>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</si>
  <si>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</si>
  <si>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</si>
  <si>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</si>
  <si>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</si>
  <si>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</si>
  <si>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</si>
  <si>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</si>
  <si>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</si>
  <si>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</si>
  <si>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</si>
  <si>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</si>
  <si>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</si>
  <si>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</si>
  <si>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</si>
  <si>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</si>
  <si>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</si>
  <si>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</si>
  <si>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</si>
  <si>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</si>
  <si>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</si>
  <si>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</si>
  <si>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</si>
  <si>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</si>
  <si>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</si>
  <si>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</si>
  <si>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</si>
  <si>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</si>
  <si>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</si>
  <si>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</si>
  <si>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</si>
  <si>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</si>
  <si>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</si>
  <si>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</si>
  <si>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</si>
  <si>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</si>
  <si>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</si>
  <si>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</si>
  <si>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</si>
  <si>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</si>
  <si>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</si>
  <si>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</si>
  <si>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</si>
  <si>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</si>
  <si>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</si>
  <si>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</si>
  <si>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</si>
  <si>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</si>
  <si>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</si>
  <si>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</si>
  <si>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</si>
  <si>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</si>
  <si>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</si>
  <si>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</si>
  <si>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</si>
  <si>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</si>
  <si>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</si>
  <si>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</si>
  <si>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</si>
  <si>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</si>
  <si>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</si>
  <si>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</si>
  <si>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</si>
  <si>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</si>
  <si>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</si>
  <si>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</si>
  <si>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</si>
  <si>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</si>
  <si>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</si>
  <si>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</si>
  <si>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</si>
  <si>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</si>
  <si>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</si>
  <si>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</si>
  <si>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</si>
  <si>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</si>
  <si>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</si>
  <si>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</si>
  <si>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</si>
  <si>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</si>
  <si>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</si>
  <si>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</si>
  <si>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</si>
  <si>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</si>
  <si>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</si>
  <si>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</si>
  <si>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</si>
  <si>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</si>
  <si>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</si>
  <si>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</si>
  <si>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</si>
  <si>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</si>
  <si>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</si>
  <si>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</si>
  <si>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</si>
  <si>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</si>
  <si>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</si>
  <si>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</si>
  <si>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</si>
  <si>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</si>
  <si>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</si>
  <si>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</si>
  <si>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</si>
  <si>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</si>
  <si>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</si>
  <si>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</si>
  <si>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</si>
  <si>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</si>
  <si>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</si>
  <si>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</si>
  <si>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</si>
  <si>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</si>
  <si>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</si>
  <si>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</si>
  <si>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</si>
  <si>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</si>
  <si>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</si>
  <si>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</si>
  <si>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</si>
  <si>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</si>
  <si>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</si>
  <si>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</si>
  <si>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</si>
  <si>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</si>
  <si>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</si>
  <si>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</si>
  <si>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</si>
  <si>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</si>
  <si>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</si>
  <si>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</si>
  <si>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</si>
  <si>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</si>
  <si>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</si>
  <si>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</si>
  <si>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</si>
  <si>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</si>
  <si>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</si>
  <si>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</si>
  <si>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</si>
  <si>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</si>
  <si>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</si>
  <si>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</si>
  <si>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</si>
  <si>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</si>
  <si>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</si>
  <si>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</si>
  <si>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</si>
  <si>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</si>
  <si>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</si>
  <si>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</si>
  <si>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</si>
  <si>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</si>
  <si>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</si>
  <si>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</si>
  <si>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</si>
  <si>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</si>
  <si>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</si>
  <si>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</si>
  <si>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</si>
  <si>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</si>
  <si>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</si>
  <si>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</si>
  <si>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</si>
  <si>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</si>
  <si>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</si>
  <si>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</si>
  <si>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</si>
  <si>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</si>
  <si>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</si>
  <si>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</si>
  <si>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</si>
  <si>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</si>
  <si>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</si>
  <si>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</si>
  <si>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</si>
  <si>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</si>
  <si>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</si>
  <si>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</si>
  <si>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</si>
  <si>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</si>
  <si>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</si>
  <si>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</si>
  <si>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</si>
  <si>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</si>
  <si>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</si>
  <si>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</si>
  <si>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</si>
  <si>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</si>
  <si>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</si>
  <si>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</si>
  <si>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</si>
  <si>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</si>
  <si>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</si>
  <si>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</si>
  <si>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</si>
  <si>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</si>
  <si>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</si>
  <si>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</si>
  <si>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</si>
  <si>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</si>
  <si>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</si>
  <si>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</si>
  <si>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</si>
  <si>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</si>
  <si>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</si>
  <si>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</si>
  <si>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</si>
  <si>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</si>
  <si>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</si>
  <si>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</si>
  <si>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</si>
  <si>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</si>
  <si>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</si>
  <si>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</si>
  <si>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</si>
  <si>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</si>
  <si>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</si>
  <si>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</si>
  <si>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</si>
  <si>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</si>
  <si>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</si>
  <si>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</si>
  <si>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</si>
  <si>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</si>
  <si>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</si>
  <si>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</si>
  <si>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</si>
  <si>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</si>
  <si>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</si>
  <si>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</si>
  <si>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</si>
  <si>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</si>
  <si>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</si>
  <si>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</si>
  <si>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</si>
  <si>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</si>
  <si>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</si>
  <si>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</si>
  <si>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</si>
  <si>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</si>
  <si>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</si>
  <si>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</si>
  <si>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</si>
  <si>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</si>
  <si>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</si>
  <si>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</si>
  <si>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</si>
  <si>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</si>
  <si>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</si>
  <si>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</si>
  <si>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</si>
  <si>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</si>
  <si>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</si>
  <si>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</si>
  <si>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</si>
  <si>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</si>
  <si>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</si>
  <si>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</si>
  <si>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</si>
  <si>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</si>
  <si>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</si>
  <si>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</si>
  <si>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</si>
  <si>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</si>
  <si>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</si>
  <si>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</si>
  <si>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</si>
  <si>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</si>
  <si>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</si>
  <si>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</si>
  <si>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</si>
  <si>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</si>
  <si>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</si>
  <si>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</si>
  <si>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</si>
  <si>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</si>
  <si>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</si>
  <si>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</si>
  <si>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</si>
  <si>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</si>
  <si>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</si>
  <si>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</si>
  <si>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</si>
  <si>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</si>
  <si>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</si>
  <si>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</si>
  <si>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</si>
  <si>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</si>
  <si>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</si>
  <si>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</si>
  <si>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</si>
  <si>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</si>
  <si>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</si>
  <si>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</si>
  <si>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</si>
  <si>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</si>
  <si>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</si>
  <si>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</si>
  <si>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</si>
  <si>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</si>
  <si>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</si>
  <si>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</si>
  <si>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</si>
  <si>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</si>
  <si>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</si>
  <si>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</si>
  <si>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</si>
  <si>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</si>
  <si>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</si>
  <si>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</si>
  <si>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</si>
  <si>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</si>
  <si>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</si>
  <si>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</si>
  <si>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</si>
  <si>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</si>
  <si>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</si>
  <si>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</si>
  <si>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</si>
  <si>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</si>
  <si>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</si>
  <si>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</si>
  <si>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</si>
  <si>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</si>
  <si>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</si>
  <si>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</si>
  <si>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</si>
  <si>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</si>
  <si>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</si>
  <si>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</si>
  <si>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</si>
  <si>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</si>
  <si>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</si>
  <si>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</si>
  <si>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</si>
  <si>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</si>
  <si>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</si>
  <si>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</si>
  <si>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</si>
  <si>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</si>
  <si>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</si>
  <si>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</si>
  <si>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</si>
  <si>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</si>
  <si>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</si>
  <si>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</si>
  <si>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</si>
  <si>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</si>
  <si>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</si>
  <si>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</si>
  <si>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</si>
  <si>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</si>
  <si>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</si>
  <si>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</si>
  <si>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</si>
  <si>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</si>
  <si>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</si>
  <si>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</si>
  <si>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</si>
  <si>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</si>
  <si>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</si>
  <si>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</si>
  <si>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</si>
  <si>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</si>
  <si>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</si>
  <si>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</si>
  <si>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</si>
  <si>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</si>
  <si>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</si>
  <si>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</si>
  <si>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</si>
  <si>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</si>
  <si>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</si>
  <si>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</si>
  <si>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</si>
  <si>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</si>
  <si>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</si>
  <si>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</si>
  <si>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</si>
  <si>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</si>
  <si>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</si>
  <si>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</si>
  <si>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</si>
  <si>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</si>
  <si>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</si>
  <si>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</si>
  <si>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</si>
  <si>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</si>
  <si>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</si>
  <si>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</si>
  <si>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</si>
  <si>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</si>
  <si>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</si>
  <si>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</si>
  <si>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</si>
  <si>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</si>
  <si>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</si>
  <si>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</si>
  <si>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</si>
  <si>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</si>
  <si>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</si>
  <si>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</si>
  <si>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</si>
  <si>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</si>
  <si>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</si>
  <si>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</si>
  <si>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</si>
  <si>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</si>
  <si>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</si>
  <si>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</si>
  <si>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</si>
  <si>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</si>
  <si>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</si>
  <si>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</si>
  <si>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</si>
  <si>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</si>
  <si>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</si>
  <si>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</si>
  <si>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</si>
  <si>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</si>
  <si>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</si>
  <si>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</si>
  <si>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</si>
  <si>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</si>
  <si>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</si>
  <si>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</si>
  <si>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</si>
  <si>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</si>
  <si>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</si>
  <si>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</si>
  <si>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</si>
  <si>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</si>
  <si>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</si>
  <si>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</si>
  <si>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</si>
  <si>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</si>
  <si>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</si>
  <si>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</si>
  <si>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</si>
  <si>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</si>
  <si>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</si>
  <si>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</si>
  <si>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</si>
  <si>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</si>
  <si>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</si>
  <si>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</si>
  <si>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</si>
  <si>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</si>
  <si>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</si>
  <si>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</si>
  <si>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</si>
  <si>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</si>
  <si>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</si>
  <si>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</si>
  <si>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</si>
  <si>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</si>
  <si>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</si>
  <si>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</si>
  <si>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</si>
  <si>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</si>
  <si>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</si>
  <si>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</si>
  <si>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</si>
  <si>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</si>
  <si>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</si>
  <si>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</si>
  <si>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</si>
  <si>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</si>
  <si>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</si>
  <si>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</si>
  <si>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</si>
  <si>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</si>
  <si>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</si>
  <si>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</si>
  <si>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</si>
  <si>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</si>
  <si>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</si>
  <si>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</si>
  <si>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</si>
  <si>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</si>
  <si>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</si>
  <si>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</si>
  <si>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</si>
  <si>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</si>
  <si>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</si>
  <si>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</si>
  <si>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</si>
  <si>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</si>
  <si>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</si>
  <si>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</si>
  <si>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</si>
  <si>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</si>
  <si>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</si>
  <si>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</si>
  <si>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</si>
  <si>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</si>
  <si>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</si>
  <si>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</si>
  <si>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</si>
  <si>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</si>
  <si>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</si>
  <si>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</si>
  <si>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</si>
  <si>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</si>
  <si>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</si>
  <si>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</si>
  <si>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</si>
  <si>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</si>
  <si>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</si>
  <si>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</si>
  <si>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</si>
  <si>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</si>
  <si>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</si>
  <si>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</si>
  <si>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</si>
  <si>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</si>
  <si>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</si>
  <si>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</si>
  <si>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</si>
  <si>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</si>
  <si>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</si>
  <si>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</si>
  <si>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</si>
  <si>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</si>
  <si>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</si>
  <si>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</si>
  <si>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</si>
  <si>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</si>
  <si>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</si>
  <si>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</si>
  <si>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</si>
  <si>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</si>
  <si>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</si>
  <si>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</si>
  <si>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</si>
  <si>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</si>
  <si>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</si>
  <si>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</si>
  <si>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</si>
  <si>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</si>
  <si>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</si>
  <si>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</si>
  <si>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</si>
  <si>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</si>
  <si>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</si>
  <si>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</si>
  <si>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</si>
  <si>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</si>
  <si>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</si>
  <si>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</si>
  <si>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</si>
  <si>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</si>
  <si>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</si>
  <si>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</si>
  <si>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</si>
  <si>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</si>
  <si>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</si>
  <si>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</si>
  <si>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</si>
  <si>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</si>
  <si>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</si>
  <si>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</si>
  <si>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</si>
  <si>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</si>
  <si>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</si>
  <si>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</si>
  <si>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</si>
  <si>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</si>
  <si>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</si>
  <si>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</si>
  <si>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</si>
  <si>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</si>
  <si>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</si>
  <si>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</si>
  <si>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</si>
  <si>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</si>
  <si>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</si>
  <si>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</si>
  <si>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</si>
  <si>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</si>
  <si>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</si>
  <si>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</si>
  <si>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</si>
  <si>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</si>
  <si>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</si>
  <si>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</si>
  <si>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</si>
  <si>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</si>
  <si>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</si>
  <si>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</si>
  <si>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</si>
  <si>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</si>
  <si>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</si>
  <si>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</si>
  <si>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</si>
  <si>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</si>
  <si>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</si>
  <si>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</si>
  <si>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</si>
  <si>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</si>
  <si>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</si>
  <si>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</si>
  <si>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</si>
  <si>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</si>
  <si>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</si>
  <si>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</si>
  <si>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</si>
  <si>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</si>
  <si>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</si>
  <si>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</si>
  <si>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</si>
  <si>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</si>
  <si>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</si>
  <si>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</si>
  <si>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</si>
  <si>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</si>
  <si>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</si>
  <si>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</si>
  <si>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</si>
  <si>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</si>
  <si>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</si>
  <si>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</si>
  <si>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</si>
  <si>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</si>
  <si>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</si>
  <si>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</si>
  <si>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</si>
  <si>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</si>
  <si>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</si>
  <si>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</si>
  <si>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</si>
  <si>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</si>
  <si>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</si>
  <si>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</si>
  <si>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</si>
  <si>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</si>
  <si>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</si>
  <si>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</si>
  <si>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</si>
  <si>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</si>
  <si>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</si>
  <si>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</si>
  <si>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</si>
  <si>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</si>
  <si>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</si>
  <si>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</si>
  <si>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</si>
  <si>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</si>
  <si>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</si>
  <si>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</si>
  <si>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</si>
  <si>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</si>
  <si>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</si>
  <si>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</si>
  <si>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</si>
  <si>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</si>
  <si>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</si>
  <si>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</si>
  <si>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</si>
  <si>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</si>
  <si>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</si>
  <si>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</si>
  <si>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</si>
  <si>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</si>
  <si>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</si>
  <si>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</si>
  <si>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</si>
  <si>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</si>
  <si>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</si>
  <si>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</si>
  <si>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</si>
  <si>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</si>
  <si>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</si>
  <si>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</si>
  <si>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</si>
  <si>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</si>
  <si>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</si>
  <si>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</si>
  <si>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</si>
  <si>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</si>
  <si>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</si>
  <si>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</si>
  <si>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</si>
  <si>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</si>
  <si>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</si>
  <si>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</si>
  <si>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</si>
  <si>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</si>
  <si>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</si>
  <si>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</si>
  <si>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</si>
  <si>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</si>
  <si>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</si>
  <si>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</si>
  <si>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</si>
  <si>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</si>
  <si>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</si>
  <si>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</si>
  <si>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</si>
  <si>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</si>
  <si>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</si>
  <si>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</si>
  <si>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</si>
  <si>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</si>
  <si>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</si>
  <si>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</si>
  <si>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</si>
  <si>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</si>
  <si>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</si>
  <si>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</si>
  <si>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</si>
  <si>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</si>
  <si>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</si>
  <si>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</si>
  <si>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</si>
  <si>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</si>
  <si>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</si>
  <si>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</si>
  <si>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</si>
  <si>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</si>
  <si>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</si>
  <si>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</si>
  <si>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</si>
  <si>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</si>
  <si>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</si>
  <si>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</si>
  <si>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</si>
  <si>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</si>
  <si>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</si>
  <si>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</si>
  <si>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</si>
  <si>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</si>
  <si>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</si>
  <si>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</si>
  <si>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</si>
  <si>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</si>
  <si>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</si>
  <si>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</si>
  <si>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</si>
  <si>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</si>
  <si>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</si>
  <si>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</si>
  <si>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</si>
  <si>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</si>
  <si>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</si>
  <si>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</si>
  <si>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</si>
  <si>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</si>
  <si>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</si>
  <si>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</si>
  <si>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</si>
  <si>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</si>
  <si>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</si>
  <si>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</si>
  <si>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</si>
  <si>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</si>
  <si>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</si>
  <si>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</si>
  <si>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</si>
  <si>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</si>
  <si>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</si>
  <si>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</si>
  <si>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</si>
  <si>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</si>
  <si>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</si>
  <si>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</si>
  <si>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</si>
  <si>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</si>
  <si>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</si>
  <si>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</si>
  <si>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</si>
  <si>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</si>
  <si>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</si>
  <si>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</si>
  <si>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</si>
  <si>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</si>
  <si>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</si>
  <si>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</si>
  <si>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</si>
  <si>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</si>
  <si>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</si>
  <si>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</si>
  <si>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</si>
  <si>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</si>
  <si>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</si>
  <si>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</si>
  <si>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</si>
  <si>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</si>
  <si>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</si>
  <si>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</si>
  <si>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</si>
  <si>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</si>
  <si>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</si>
  <si>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</si>
  <si>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</si>
  <si>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</si>
  <si>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</si>
  <si>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</si>
  <si>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</si>
  <si>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</si>
  <si>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</si>
  <si>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</si>
  <si>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</si>
  <si>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</si>
  <si>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</si>
  <si>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</si>
  <si>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</si>
  <si>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</si>
  <si>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</si>
  <si>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</si>
  <si>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</si>
  <si>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</si>
  <si>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</si>
  <si>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</si>
  <si>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</si>
  <si>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</si>
  <si>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</si>
  <si>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</si>
  <si>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</si>
  <si>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</si>
  <si>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</si>
  <si>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</si>
  <si>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</si>
  <si>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</si>
  <si>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</si>
  <si>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</si>
  <si>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</si>
  <si>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</si>
  <si>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</si>
  <si>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</si>
  <si>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</si>
  <si>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</si>
  <si>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</si>
  <si>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</si>
  <si>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</si>
  <si>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</si>
  <si>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</si>
  <si>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</si>
  <si>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</si>
  <si>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</si>
  <si>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</si>
  <si>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</si>
  <si>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</si>
  <si>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</si>
  <si>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</si>
  <si>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</si>
  <si>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</si>
  <si>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</si>
  <si>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</si>
  <si>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</si>
  <si>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</si>
  <si>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</si>
  <si>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</si>
  <si>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</si>
  <si>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</si>
  <si>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</si>
  <si>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</si>
  <si>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</si>
  <si>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</si>
  <si>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</si>
  <si>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</si>
  <si>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</si>
  <si>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</si>
  <si>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</si>
  <si>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</si>
  <si>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</si>
  <si>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</si>
  <si>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</si>
  <si>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</si>
  <si>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</si>
  <si>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</si>
  <si>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</si>
  <si>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</si>
  <si>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</si>
  <si>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</si>
  <si>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</si>
  <si>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</si>
  <si>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</si>
  <si>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</si>
  <si>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</si>
  <si>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</si>
  <si>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</si>
  <si>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</si>
  <si>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</si>
  <si>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</si>
  <si>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</si>
  <si>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</si>
  <si>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</si>
  <si>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</si>
  <si>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</si>
  <si>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</si>
  <si>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</si>
  <si>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</si>
  <si>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</si>
  <si>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</si>
  <si>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</si>
  <si>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</si>
  <si>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</si>
  <si>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</si>
  <si>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</si>
  <si>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</si>
  <si>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</si>
  <si>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</si>
  <si>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</si>
  <si>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</si>
  <si>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</si>
  <si>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</si>
  <si>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</si>
  <si>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</si>
  <si>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</si>
  <si>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</si>
  <si>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</si>
  <si>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</si>
  <si>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</si>
  <si>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</si>
  <si>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</si>
  <si>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</si>
  <si>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</si>
  <si>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</si>
  <si>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</si>
  <si>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</si>
  <si>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</si>
  <si>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</si>
  <si>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</si>
  <si>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</si>
  <si>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</si>
  <si>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</si>
  <si>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</si>
  <si>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</si>
  <si>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</si>
  <si>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</si>
  <si>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</si>
  <si>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</si>
  <si>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</si>
  <si>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</si>
  <si>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</si>
  <si>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</si>
  <si>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</si>
  <si>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</si>
  <si>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</si>
  <si>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</si>
  <si>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</si>
  <si>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</si>
  <si>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</si>
  <si>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</si>
  <si>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</si>
  <si>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</si>
  <si>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</si>
  <si>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</si>
  <si>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</si>
  <si>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</si>
  <si>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</si>
  <si>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</si>
  <si>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</si>
  <si>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</si>
  <si>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</si>
  <si>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</si>
  <si>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</si>
  <si>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</si>
  <si>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</si>
  <si>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</si>
  <si>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</si>
  <si>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</si>
  <si>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</si>
  <si>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</si>
  <si>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</si>
  <si>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</si>
  <si>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</si>
  <si>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</si>
  <si>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</si>
  <si>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</si>
  <si>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</si>
  <si>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</si>
  <si>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</si>
  <si>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</si>
  <si>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</si>
  <si>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</si>
  <si>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</si>
  <si>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</si>
  <si>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</si>
  <si>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</si>
  <si>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</si>
  <si>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</si>
  <si>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</si>
  <si>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</si>
  <si>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</si>
  <si>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</si>
  <si>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</si>
  <si>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</si>
  <si>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</si>
  <si>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</si>
  <si>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</si>
  <si>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</si>
  <si>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</si>
  <si>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</si>
  <si>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</si>
  <si>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</si>
  <si>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</si>
  <si>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</si>
  <si>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</si>
  <si>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</si>
  <si>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</si>
  <si>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</si>
  <si>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</si>
  <si>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</si>
  <si>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</si>
  <si>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</si>
  <si>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</si>
  <si>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</si>
  <si>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</si>
  <si>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</si>
  <si>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</si>
  <si>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</si>
  <si>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</si>
  <si>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</si>
  <si>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</si>
  <si>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</si>
  <si>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</si>
  <si>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</si>
  <si>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</si>
  <si>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</si>
  <si>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</si>
  <si>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</si>
  <si>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</si>
  <si>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</si>
  <si>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</si>
  <si>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</si>
  <si>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</si>
  <si>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</si>
  <si>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</si>
  <si>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</si>
  <si>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</si>
  <si>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</si>
  <si>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</si>
  <si>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</si>
  <si>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</si>
  <si>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</si>
  <si>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</si>
  <si>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</si>
  <si>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</si>
  <si>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</si>
  <si>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</si>
  <si>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</si>
  <si>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</si>
  <si>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</si>
  <si>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</si>
  <si>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</si>
  <si>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</si>
  <si>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</si>
  <si>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</si>
  <si>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</si>
  <si>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</si>
  <si>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</si>
  <si>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</si>
  <si>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</si>
  <si>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</si>
  <si>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</si>
  <si>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</si>
  <si>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</si>
  <si>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</si>
  <si>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</si>
  <si>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</si>
  <si>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</si>
  <si>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</si>
  <si>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</si>
  <si>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</si>
  <si>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</si>
  <si>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</si>
  <si>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</si>
  <si>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</si>
  <si>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</si>
  <si>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</si>
  <si>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</si>
  <si>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</si>
  <si>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</si>
  <si>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</si>
  <si>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</si>
  <si>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</si>
  <si>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</si>
  <si>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</si>
  <si>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</si>
  <si>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</si>
  <si>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</si>
  <si>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</si>
  <si>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</si>
  <si>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</si>
  <si>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</si>
  <si>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</si>
  <si>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</si>
  <si>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</si>
  <si>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</si>
  <si>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</si>
  <si>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</si>
  <si>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</si>
  <si>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</si>
  <si>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</si>
  <si>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</si>
  <si>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</si>
  <si>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</si>
  <si>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</si>
  <si>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</si>
  <si>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</si>
  <si>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</si>
  <si>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</si>
  <si>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</si>
  <si>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</si>
  <si>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</si>
  <si>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</si>
  <si>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</si>
  <si>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</si>
  <si>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</si>
  <si>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</si>
  <si>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</si>
  <si>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</si>
  <si>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</si>
  <si>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</si>
  <si>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</si>
  <si>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</si>
  <si>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</si>
  <si>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</si>
  <si>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</si>
  <si>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</si>
  <si>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</si>
  <si>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</si>
  <si>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</si>
  <si>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</si>
  <si>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</si>
  <si>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</si>
  <si>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</si>
  <si>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</si>
  <si>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</si>
  <si>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</si>
  <si>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</si>
  <si>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</si>
  <si>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</si>
  <si>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</si>
  <si>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</si>
  <si>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</si>
  <si>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</si>
  <si>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</si>
  <si>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</si>
  <si>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</si>
  <si>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</si>
  <si>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</si>
  <si>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</si>
  <si>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</si>
  <si>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</si>
  <si>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</si>
  <si>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</si>
  <si>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</si>
  <si>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</si>
  <si>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</si>
  <si>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</si>
  <si>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</si>
  <si>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</si>
  <si>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</si>
  <si>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</si>
  <si>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</si>
  <si>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</si>
  <si>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</si>
  <si>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</si>
  <si>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</si>
  <si>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</si>
  <si>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</si>
  <si>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</si>
  <si>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</si>
  <si>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</si>
  <si>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</si>
  <si>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</si>
  <si>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</si>
  <si>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</si>
  <si>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</si>
  <si>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</si>
  <si>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</si>
  <si>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</si>
  <si>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</si>
  <si>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</si>
  <si>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</si>
  <si>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</si>
  <si>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</si>
  <si>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</si>
  <si>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</si>
  <si>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</si>
  <si>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</si>
  <si>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</si>
  <si>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</si>
  <si>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</si>
  <si>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</si>
  <si>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</si>
  <si>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</si>
  <si>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</si>
  <si>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</si>
  <si>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</si>
  <si>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</si>
  <si>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</si>
  <si>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</si>
  <si>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</si>
  <si>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</si>
  <si>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</si>
  <si>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</si>
  <si>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</si>
  <si>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</si>
  <si>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</si>
  <si>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</si>
  <si>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</si>
  <si>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</si>
  <si>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</si>
  <si>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</si>
  <si>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</si>
  <si>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</si>
  <si>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</si>
  <si>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</si>
  <si>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</si>
  <si>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</si>
  <si>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</si>
  <si>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</si>
  <si>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</si>
  <si>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</si>
  <si>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</si>
  <si>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</si>
  <si>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</si>
  <si>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</si>
  <si>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</si>
  <si>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</si>
  <si>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</si>
  <si>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</si>
  <si>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</si>
  <si>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</si>
  <si>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</si>
  <si>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</si>
  <si>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</si>
  <si>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</si>
  <si>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</si>
  <si>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</si>
  <si>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</si>
  <si>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</si>
  <si>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</si>
  <si>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</si>
  <si>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</si>
  <si>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</si>
  <si>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</si>
  <si>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</si>
  <si>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</si>
  <si>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</si>
  <si>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</si>
  <si>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</si>
  <si>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</si>
  <si>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</si>
  <si>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</si>
  <si>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</si>
  <si>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</si>
  <si>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</si>
  <si>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</si>
  <si>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</si>
  <si>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</si>
  <si>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</si>
  <si>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</si>
  <si>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</si>
  <si>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</si>
  <si>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</si>
  <si>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</si>
  <si>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</si>
  <si>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</si>
  <si>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</si>
  <si>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</si>
  <si>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</si>
  <si>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</si>
  <si>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</si>
  <si>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</si>
  <si>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</si>
  <si>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</si>
  <si>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</si>
  <si>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</si>
  <si>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</si>
  <si>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</si>
  <si>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</si>
  <si>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</si>
  <si>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</si>
  <si>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</si>
  <si>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</si>
  <si>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</si>
  <si>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</si>
  <si>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</si>
  <si>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</si>
  <si>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</si>
  <si>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</si>
  <si>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</si>
  <si>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</si>
  <si>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</si>
  <si>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</si>
  <si>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</si>
  <si>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</si>
  <si>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</si>
  <si>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</si>
  <si>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</si>
  <si>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</si>
  <si>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</si>
  <si>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</si>
  <si>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</si>
  <si>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</si>
  <si>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</si>
  <si>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</si>
  <si>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</si>
  <si>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</si>
  <si>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</si>
  <si>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</si>
  <si>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</si>
  <si>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</si>
  <si>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</si>
  <si>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</si>
  <si>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</si>
  <si>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</si>
  <si>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</si>
  <si>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</si>
  <si>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</si>
  <si>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</si>
  <si>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</si>
  <si>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</si>
  <si>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</si>
  <si>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</si>
  <si>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</si>
  <si>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</si>
  <si>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</si>
  <si>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</si>
  <si>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</si>
  <si>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</si>
  <si>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</si>
  <si>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</si>
  <si>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</si>
  <si>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</si>
  <si>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</si>
  <si>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</si>
  <si>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</si>
  <si>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</si>
  <si>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</si>
  <si>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</si>
  <si>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</si>
  <si>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</si>
  <si>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</si>
  <si>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</si>
  <si>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</si>
  <si>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</si>
  <si>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</si>
  <si>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</si>
  <si>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</si>
  <si>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</si>
  <si>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</si>
  <si>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</si>
  <si>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</si>
  <si>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</si>
  <si>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</si>
  <si>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</si>
  <si>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</si>
  <si>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</si>
  <si>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</si>
  <si>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</si>
  <si>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</si>
  <si>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</si>
  <si>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</si>
  <si>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</si>
  <si>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</si>
  <si>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</si>
  <si>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</si>
  <si>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</si>
  <si>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</si>
  <si>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</si>
  <si>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</si>
  <si>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</si>
  <si>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</si>
  <si>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</si>
  <si>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</si>
  <si>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</si>
  <si>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</si>
  <si>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</si>
  <si>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</si>
  <si>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</si>
  <si>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</si>
  <si>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</si>
  <si>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</si>
  <si>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</si>
  <si>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</si>
  <si>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</si>
  <si>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</si>
  <si>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</si>
  <si>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</si>
  <si>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</si>
  <si>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</si>
  <si>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</si>
  <si>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</si>
  <si>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</si>
  <si>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</si>
  <si>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</si>
  <si>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</si>
  <si>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</si>
  <si>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</si>
  <si>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</si>
  <si>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</si>
  <si>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</si>
  <si>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</si>
  <si>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</si>
  <si>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</si>
  <si>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</si>
  <si>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</si>
  <si>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</si>
  <si>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</si>
  <si>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</si>
  <si>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</si>
  <si>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</si>
  <si>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</si>
  <si>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</si>
  <si>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</si>
  <si>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</si>
  <si>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</si>
  <si>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</si>
  <si>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</si>
  <si>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</si>
  <si>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</si>
  <si>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</si>
  <si>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</si>
  <si>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</si>
  <si>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</si>
  <si>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</si>
  <si>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</si>
  <si>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</si>
  <si>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</si>
  <si>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</si>
  <si>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</si>
  <si>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</si>
  <si>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</si>
  <si>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</si>
  <si>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</si>
  <si>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</si>
  <si>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</si>
  <si>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</si>
  <si>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</si>
  <si>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</si>
  <si>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</si>
  <si>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</si>
  <si>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</si>
  <si>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</si>
  <si>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</si>
  <si>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</si>
  <si>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</si>
  <si>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</si>
  <si>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</si>
  <si>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</si>
  <si>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</si>
  <si>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</si>
  <si>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</si>
  <si>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</si>
  <si>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</si>
  <si>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</si>
  <si>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</si>
  <si>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</si>
  <si>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</si>
  <si>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</si>
  <si>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</si>
  <si>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</si>
  <si>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</si>
  <si>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</si>
  <si>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</si>
  <si>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</si>
  <si>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</si>
  <si>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</si>
  <si>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</si>
  <si>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</si>
  <si>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</si>
  <si>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</si>
  <si>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</si>
  <si>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</si>
  <si>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</si>
  <si>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</si>
  <si>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</si>
  <si>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</si>
  <si>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</si>
  <si>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</si>
  <si>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</si>
  <si>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</si>
  <si>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</si>
  <si>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</si>
  <si>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</si>
  <si>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</si>
  <si>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</si>
  <si>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</si>
  <si>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</si>
  <si>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</si>
  <si>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</si>
  <si>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</si>
  <si>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</si>
  <si>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</si>
  <si>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</si>
  <si>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</si>
  <si>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</si>
  <si>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</si>
  <si>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</si>
  <si>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</si>
  <si>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</si>
  <si>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</si>
  <si>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</si>
  <si>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</si>
  <si>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</si>
  <si>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</si>
  <si>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</si>
  <si>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</si>
  <si>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</si>
  <si>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</si>
  <si>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</si>
  <si>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</si>
  <si>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</si>
  <si>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</si>
  <si>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</si>
  <si>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</si>
  <si>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</si>
  <si>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</si>
  <si>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</si>
  <si>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</si>
  <si>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</si>
  <si>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</si>
  <si>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</si>
  <si>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</si>
  <si>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</si>
  <si>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</si>
  <si>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</si>
  <si>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</si>
  <si>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</si>
  <si>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</si>
  <si>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</si>
  <si>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</si>
  <si>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</si>
  <si>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</si>
  <si>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</si>
  <si>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</si>
  <si>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</si>
  <si>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</si>
  <si>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</si>
  <si>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</si>
  <si>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</si>
  <si>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</si>
  <si>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</si>
  <si>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</si>
  <si>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</si>
  <si>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</si>
  <si>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</si>
  <si>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</si>
  <si>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</si>
  <si>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</si>
  <si>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</si>
  <si>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</si>
  <si>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</si>
  <si>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</si>
  <si>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</si>
  <si>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</si>
  <si>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</si>
  <si>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</si>
  <si>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</si>
  <si>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</si>
  <si>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</si>
  <si>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</si>
  <si>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</si>
  <si>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</si>
  <si>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</si>
  <si>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</si>
  <si>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</si>
  <si>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</si>
  <si>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</si>
  <si>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</si>
  <si>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</si>
  <si>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</si>
  <si>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</si>
  <si>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</si>
  <si>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</si>
  <si>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</si>
  <si>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</si>
  <si>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</si>
  <si>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</si>
  <si>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</si>
  <si>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</si>
  <si>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</si>
  <si>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</si>
  <si>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</si>
  <si>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</si>
  <si>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</si>
  <si>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</si>
  <si>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</si>
  <si>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</si>
  <si>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</si>
  <si>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</si>
  <si>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</si>
  <si>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</si>
  <si>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</si>
  <si>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</si>
  <si>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</si>
  <si>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</si>
  <si>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</si>
  <si>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</si>
  <si>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</si>
  <si>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</si>
  <si>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</si>
  <si>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</si>
  <si>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</si>
  <si>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</si>
  <si>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</si>
  <si>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</si>
  <si>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</si>
  <si>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</si>
  <si>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</si>
  <si>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</si>
  <si>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</si>
  <si>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</si>
  <si>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</si>
  <si>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</si>
  <si>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</si>
  <si>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</si>
  <si>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</si>
  <si>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</si>
  <si>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</si>
  <si>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</si>
  <si>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</si>
  <si>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</si>
  <si>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</si>
  <si>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</si>
  <si>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</si>
  <si>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</si>
  <si>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</si>
  <si>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</si>
  <si>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</si>
  <si>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</si>
  <si>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</si>
  <si>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</si>
  <si>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</si>
  <si>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</si>
  <si>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</si>
  <si>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</si>
  <si>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</si>
  <si>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</si>
  <si>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</si>
  <si>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</si>
  <si>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</si>
  <si>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</si>
  <si>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</si>
  <si>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</si>
  <si>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</si>
  <si>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</si>
  <si>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</si>
  <si>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</si>
  <si>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</si>
  <si>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</si>
  <si>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</si>
  <si>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</si>
  <si>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</si>
  <si>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</si>
  <si>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</si>
  <si>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</si>
  <si>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</si>
  <si>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</si>
  <si>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</si>
  <si>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</si>
  <si>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</si>
  <si>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</si>
  <si>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</si>
  <si>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</si>
  <si>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</si>
  <si>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</si>
  <si>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</si>
  <si>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</si>
  <si>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</si>
  <si>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</si>
  <si>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</si>
  <si>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</si>
  <si>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</si>
  <si>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</si>
  <si>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</si>
  <si>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</si>
  <si>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</si>
  <si>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</si>
  <si>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</si>
  <si>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</si>
  <si>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</si>
  <si>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</si>
  <si>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</si>
  <si>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</si>
  <si>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</si>
  <si>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</si>
  <si>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</si>
  <si>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</si>
  <si>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</si>
  <si>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</si>
  <si>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</si>
  <si>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</si>
  <si>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</si>
  <si>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</si>
  <si>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</si>
  <si>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</si>
  <si>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</si>
  <si>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</si>
  <si>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</si>
  <si>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</si>
  <si>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</si>
  <si>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</si>
  <si>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</si>
  <si>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</si>
  <si>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</si>
  <si>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</si>
  <si>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</si>
  <si>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</si>
  <si>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</si>
  <si>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</si>
  <si>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</si>
  <si>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</si>
  <si>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</si>
  <si>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</si>
  <si>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</si>
  <si>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</si>
  <si>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</si>
  <si>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</si>
  <si>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</si>
  <si>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</si>
  <si>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</si>
  <si>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</si>
  <si>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</si>
  <si>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</si>
  <si>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</si>
  <si>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</si>
  <si>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</si>
  <si>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</si>
  <si>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</si>
  <si>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</si>
  <si>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</si>
  <si>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</si>
  <si>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</si>
  <si>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</si>
  <si>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</si>
  <si>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</si>
  <si>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</si>
  <si>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</si>
  <si>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</si>
  <si>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</si>
  <si>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</si>
  <si>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</si>
  <si>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</si>
  <si>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</si>
  <si>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</si>
  <si>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</si>
  <si>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</si>
  <si>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</si>
  <si>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</si>
  <si>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</si>
  <si>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</si>
  <si>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</si>
  <si>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</si>
  <si>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</si>
  <si>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</si>
  <si>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</si>
  <si>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</si>
  <si>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</si>
  <si>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</si>
  <si>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</si>
  <si>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</si>
  <si>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</si>
  <si>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</si>
  <si>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</si>
  <si>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</si>
  <si>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</si>
  <si>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</si>
  <si>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</si>
  <si>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</si>
  <si>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</si>
  <si>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</si>
  <si>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</si>
  <si>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</si>
  <si>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</si>
  <si>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</si>
  <si>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</si>
  <si>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</si>
  <si>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</si>
  <si>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</si>
  <si>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</si>
  <si>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</si>
  <si>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</si>
  <si>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</si>
  <si>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</si>
  <si>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</si>
  <si>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</si>
  <si>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</si>
  <si>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</si>
  <si>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</si>
  <si>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</si>
  <si>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</si>
  <si>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</si>
  <si>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</si>
  <si>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</si>
  <si>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</si>
  <si>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</si>
  <si>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</si>
  <si>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</si>
  <si>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</si>
  <si>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</si>
  <si>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</si>
  <si>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</si>
  <si>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</si>
  <si>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</si>
  <si>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</si>
  <si>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</si>
  <si>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</si>
  <si>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</si>
  <si>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</si>
  <si>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</si>
  <si>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</si>
  <si>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</si>
  <si>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</si>
  <si>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</si>
  <si>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</si>
  <si>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</si>
  <si>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</si>
  <si>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</si>
  <si>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</si>
  <si>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</si>
  <si>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</si>
  <si>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</si>
  <si>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</si>
  <si>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</si>
  <si>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</si>
  <si>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</si>
  <si>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</si>
  <si>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</si>
  <si>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</si>
  <si>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</si>
  <si>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</si>
  <si>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</si>
  <si>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</si>
  <si>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</si>
  <si>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</si>
  <si>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</si>
  <si>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</si>
  <si>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</si>
  <si>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</si>
  <si>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</si>
  <si>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</si>
  <si>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</si>
  <si>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</si>
  <si>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</si>
  <si>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</si>
  <si>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</si>
  <si>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</si>
  <si>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</si>
  <si>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</si>
  <si>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</si>
  <si>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</si>
  <si>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</si>
  <si>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</si>
  <si>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</si>
  <si>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</si>
  <si>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</si>
  <si>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</si>
  <si>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</si>
  <si>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</si>
  <si>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</si>
  <si>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</si>
  <si>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</si>
  <si>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</si>
  <si>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</si>
  <si>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</si>
  <si>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</si>
  <si>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</si>
  <si>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</si>
  <si>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</si>
  <si>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</si>
  <si>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</si>
  <si>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</si>
  <si>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</si>
  <si>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</si>
  <si>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</si>
  <si>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</si>
  <si>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</si>
  <si>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</si>
  <si>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</si>
  <si>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</si>
  <si>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</si>
  <si>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</si>
  <si>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</si>
  <si>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</si>
  <si>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</si>
  <si>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</si>
  <si>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</si>
  <si>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</si>
  <si>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</si>
  <si>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</si>
  <si>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</si>
  <si>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</si>
  <si>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</si>
  <si>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</si>
  <si>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</si>
  <si>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</si>
  <si>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</si>
  <si>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</si>
  <si>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</si>
  <si>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</si>
  <si>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</si>
  <si>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</si>
  <si>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</si>
  <si>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</si>
  <si>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</si>
  <si>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</si>
  <si>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</si>
  <si>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</si>
  <si>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</si>
  <si>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</si>
  <si>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</si>
  <si>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</si>
  <si>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</si>
  <si>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</si>
  <si>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</si>
  <si>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</si>
  <si>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</si>
  <si>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</si>
  <si>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</si>
  <si>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</si>
  <si>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</si>
  <si>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</si>
  <si>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</si>
  <si>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</si>
  <si>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</si>
  <si>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</si>
  <si>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</si>
  <si>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</si>
  <si>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</si>
  <si>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</si>
  <si>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</si>
  <si>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</si>
  <si>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</si>
  <si>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</si>
  <si>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</si>
  <si>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</si>
  <si>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</si>
  <si>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</si>
  <si>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</si>
  <si>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</si>
  <si>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</si>
  <si>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</si>
  <si>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</si>
  <si>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</si>
  <si>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</si>
  <si>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</si>
  <si>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</si>
  <si>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</si>
  <si>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</si>
  <si>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</si>
  <si>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</si>
  <si>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</si>
  <si>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</si>
  <si>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</si>
  <si>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</si>
  <si>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</si>
  <si>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</si>
  <si>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</si>
  <si>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</si>
  <si>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</si>
  <si>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</si>
  <si>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</si>
  <si>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</si>
  <si>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</si>
  <si>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</si>
  <si>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</si>
  <si>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</si>
  <si>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</si>
  <si>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</si>
  <si>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</si>
  <si>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</si>
  <si>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</si>
  <si>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</si>
  <si>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</si>
  <si>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</si>
  <si>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</si>
  <si>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</si>
  <si>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</si>
  <si>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</si>
  <si>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</si>
  <si>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</si>
  <si>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</si>
  <si>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</si>
  <si>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</si>
  <si>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</si>
  <si>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</si>
  <si>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</si>
  <si>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</si>
  <si>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</si>
  <si>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</si>
  <si>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</si>
  <si>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</si>
  <si>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</si>
  <si>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</si>
  <si>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</si>
  <si>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</si>
  <si>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</si>
  <si>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</si>
  <si>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</si>
  <si>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</si>
  <si>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</si>
  <si>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</si>
  <si>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</si>
  <si>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</si>
  <si>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</si>
  <si>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</si>
  <si>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</si>
  <si>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</si>
  <si>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</si>
  <si>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</si>
  <si>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</si>
  <si>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</si>
  <si>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</si>
  <si>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</si>
  <si>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</si>
  <si>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</si>
  <si>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</si>
  <si>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</si>
  <si>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</si>
  <si>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</si>
  <si>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</si>
  <si>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</si>
  <si>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</si>
  <si>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</si>
  <si>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</si>
  <si>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</si>
  <si>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</si>
  <si>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</si>
  <si>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</si>
  <si>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</si>
  <si>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</si>
  <si>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</si>
  <si>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</si>
  <si>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</si>
  <si>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</si>
  <si>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</si>
  <si>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</si>
  <si>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</si>
  <si>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</si>
  <si>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</si>
  <si>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</si>
  <si>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</si>
  <si>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</si>
  <si>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</si>
  <si>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</si>
  <si>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</si>
  <si>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</si>
  <si>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</si>
  <si>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</si>
  <si>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</si>
  <si>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</si>
  <si>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</si>
  <si>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</si>
  <si>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</si>
  <si>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</si>
  <si>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</si>
  <si>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</si>
  <si>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</si>
  <si>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</si>
  <si>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</si>
  <si>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</si>
  <si>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</si>
  <si>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</si>
  <si>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</si>
  <si>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</si>
  <si>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</si>
  <si>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</si>
  <si>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</si>
  <si>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</si>
  <si>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</si>
  <si>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</si>
  <si>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</si>
  <si>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</si>
  <si>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</si>
  <si>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</si>
  <si>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</si>
  <si>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</si>
  <si>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</si>
  <si>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</si>
  <si>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</si>
  <si>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</si>
  <si>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</si>
  <si>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</si>
  <si>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</si>
  <si>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</si>
  <si>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</si>
  <si>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</si>
  <si>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</si>
  <si>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</si>
  <si>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</si>
  <si>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</si>
  <si>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</si>
  <si>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</si>
  <si>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</si>
  <si>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</si>
  <si>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</si>
  <si>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</si>
  <si>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</si>
  <si>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</si>
  <si>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</si>
  <si>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</si>
  <si>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</si>
  <si>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</si>
  <si>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</si>
  <si>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</si>
  <si>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</si>
  <si>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</si>
  <si>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</si>
  <si>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</si>
  <si>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</si>
  <si>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</si>
  <si>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</si>
  <si>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</si>
  <si>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</si>
  <si>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</si>
  <si>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</si>
  <si>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</si>
  <si>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</si>
  <si>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</si>
  <si>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</si>
  <si>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</si>
  <si>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</si>
  <si>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</si>
  <si>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</si>
  <si>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</si>
  <si>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</si>
  <si>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</si>
  <si>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</si>
  <si>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</si>
  <si>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</si>
  <si>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</si>
  <si>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</si>
  <si>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</si>
  <si>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</si>
  <si>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</si>
  <si>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</si>
  <si>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</si>
  <si>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</si>
  <si>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</si>
  <si>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</si>
  <si>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</si>
  <si>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</si>
  <si>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</si>
  <si>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</si>
  <si>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</si>
  <si>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</si>
  <si>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</si>
  <si>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</si>
  <si>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</si>
  <si>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</si>
  <si>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</si>
  <si>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</si>
  <si>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</si>
  <si>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</si>
  <si>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</si>
  <si>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</si>
  <si>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</si>
  <si>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</si>
  <si>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</si>
  <si>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</si>
  <si>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</si>
  <si>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</si>
  <si>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</si>
  <si>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</si>
  <si>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</si>
  <si>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</si>
  <si>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</si>
  <si>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</si>
  <si>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</si>
  <si>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</si>
  <si>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</si>
  <si>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</si>
  <si>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</si>
  <si>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</si>
  <si>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</si>
  <si>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</si>
  <si>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</si>
  <si>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</si>
  <si>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</si>
  <si>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</si>
  <si>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</si>
  <si>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</si>
  <si>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</si>
  <si>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</si>
  <si>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</si>
  <si>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</si>
  <si>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</si>
  <si>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</si>
  <si>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</si>
  <si>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</si>
  <si>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</si>
  <si>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</si>
  <si>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</si>
  <si>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</si>
  <si>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</si>
  <si>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</si>
  <si>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</si>
  <si>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</si>
  <si>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</si>
  <si>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</si>
  <si>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</si>
  <si>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</si>
  <si>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</si>
  <si>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</si>
  <si>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</si>
  <si>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</si>
  <si>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</si>
  <si>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</si>
  <si>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</si>
  <si>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</si>
  <si>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</si>
  <si>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</si>
  <si>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</si>
  <si>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</si>
  <si>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</si>
  <si>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</si>
  <si>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</si>
  <si>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</si>
  <si>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</si>
  <si>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</si>
  <si>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</si>
  <si>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</si>
  <si>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</si>
  <si>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</si>
  <si>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</si>
  <si>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</si>
  <si>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</si>
  <si>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</si>
  <si>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</si>
  <si>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</si>
  <si>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</si>
  <si>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</si>
  <si>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</si>
  <si>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</si>
  <si>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</si>
  <si>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</si>
  <si>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</si>
  <si>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</si>
  <si>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</si>
  <si>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</si>
  <si>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</si>
  <si>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</si>
  <si>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</si>
  <si>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</si>
  <si>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</si>
  <si>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</si>
  <si>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</si>
  <si>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</si>
  <si>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</si>
  <si>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</si>
  <si>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</si>
  <si>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</si>
  <si>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</si>
  <si>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</si>
  <si>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</si>
  <si>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</si>
  <si>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</si>
  <si>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</si>
  <si>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</si>
  <si>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</si>
  <si>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</si>
  <si>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</si>
  <si>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</si>
  <si>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</si>
  <si>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</si>
  <si>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</si>
  <si>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</si>
  <si>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</si>
  <si>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</si>
  <si>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</si>
  <si>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</si>
  <si>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</si>
  <si>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</si>
  <si>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</si>
  <si>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</si>
  <si>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</si>
  <si>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</si>
  <si>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</si>
  <si>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</si>
  <si>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</si>
  <si>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</si>
  <si>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</si>
  <si>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</si>
  <si>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</si>
  <si>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</si>
  <si>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</si>
  <si>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</si>
  <si>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</si>
  <si>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</si>
  <si>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</si>
  <si>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</si>
  <si>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</si>
  <si>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</si>
  <si>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</si>
  <si>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</si>
  <si>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</si>
  <si>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</si>
  <si>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</si>
  <si>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</si>
  <si>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</si>
  <si>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</si>
  <si>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</si>
  <si>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</si>
  <si>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</si>
  <si>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</si>
  <si>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</si>
  <si>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</si>
  <si>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</si>
  <si>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</si>
  <si>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</si>
  <si>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</si>
  <si>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</si>
  <si>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</si>
  <si>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</si>
  <si>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</si>
  <si>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</si>
  <si>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</si>
  <si>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</si>
  <si>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</si>
  <si>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</si>
  <si>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</si>
  <si>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</si>
  <si>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</si>
  <si>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</si>
  <si>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</si>
  <si>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</si>
  <si>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</si>
  <si>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</si>
  <si>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</si>
  <si>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</si>
  <si>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</si>
  <si>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</si>
  <si>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</si>
  <si>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</si>
  <si>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</si>
  <si>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</si>
  <si>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</si>
  <si>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</si>
  <si>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</si>
  <si>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</si>
  <si>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</si>
  <si>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</si>
  <si>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</si>
  <si>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</si>
  <si>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</si>
  <si>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</si>
  <si>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</si>
  <si>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</si>
  <si>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</si>
  <si>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</si>
  <si>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</si>
  <si>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</si>
  <si>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</si>
  <si>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</si>
  <si>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</si>
  <si>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</si>
  <si>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</si>
  <si>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</si>
  <si>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</si>
  <si>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</si>
  <si>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</si>
  <si>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</si>
  <si>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</si>
  <si>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</si>
  <si>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</si>
  <si>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</si>
  <si>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</si>
  <si>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</si>
  <si>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</si>
  <si>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</si>
  <si>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</si>
  <si>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</si>
  <si>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</si>
  <si>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</si>
  <si>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</si>
  <si>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</si>
  <si>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</si>
  <si>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</si>
  <si>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</si>
  <si>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</si>
  <si>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</si>
  <si>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</si>
  <si>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</si>
  <si>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</si>
  <si>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</si>
  <si>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</si>
  <si>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</si>
  <si>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</si>
  <si>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</si>
  <si>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</si>
  <si>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</si>
  <si>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</si>
  <si>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</si>
  <si>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</si>
  <si>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</si>
  <si>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</si>
  <si>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</si>
  <si>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</si>
  <si>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</si>
  <si>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</si>
  <si>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</si>
  <si>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</si>
  <si>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</si>
  <si>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</si>
  <si>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</si>
  <si>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</si>
  <si>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</si>
  <si>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</si>
  <si>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</si>
  <si>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</si>
  <si>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</si>
  <si>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</si>
  <si>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</si>
  <si>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</si>
  <si>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</si>
  <si>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</si>
  <si>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</si>
  <si>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</si>
  <si>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</si>
  <si>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</si>
  <si>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</si>
  <si>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</si>
  <si>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</si>
  <si>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</si>
  <si>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</si>
  <si>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</si>
  <si>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</si>
  <si>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</si>
  <si>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</si>
  <si>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</si>
  <si>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</si>
  <si>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</si>
  <si>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</si>
  <si>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</si>
  <si>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</si>
  <si>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</si>
  <si>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</si>
  <si>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</si>
  <si>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</si>
  <si>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</si>
  <si>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</si>
  <si>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</si>
  <si>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</si>
  <si>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</si>
  <si>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</si>
  <si>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</si>
  <si>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</si>
  <si>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</si>
  <si>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</si>
  <si>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</si>
  <si>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</si>
  <si>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</si>
  <si>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</si>
  <si>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</si>
  <si>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</si>
  <si>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</si>
  <si>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</si>
  <si>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</si>
  <si>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</si>
  <si>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</si>
  <si>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</si>
  <si>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</si>
  <si>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</si>
  <si>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</si>
  <si>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</si>
  <si>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</si>
  <si>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</si>
  <si>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</si>
  <si>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</si>
  <si>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</si>
  <si>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</si>
  <si>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</si>
  <si>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</si>
  <si>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</si>
  <si>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</si>
  <si>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</si>
  <si>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</si>
  <si>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</si>
  <si>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</si>
  <si>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</si>
  <si>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</si>
  <si>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</si>
  <si>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</si>
  <si>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</si>
  <si>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</si>
  <si>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</si>
  <si>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</si>
  <si>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</si>
  <si>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</si>
  <si>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</si>
  <si>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</si>
  <si>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</si>
  <si>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</si>
  <si>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</si>
  <si>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</si>
  <si>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</si>
  <si>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</si>
  <si>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</si>
  <si>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</si>
  <si>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</si>
  <si>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</si>
  <si>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</si>
  <si>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</si>
  <si>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</si>
  <si>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</si>
  <si>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</si>
  <si>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</si>
  <si>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</si>
  <si>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</si>
  <si>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</si>
  <si>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</si>
  <si>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</si>
  <si>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</si>
  <si>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</si>
  <si>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</si>
  <si>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</si>
  <si>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</si>
  <si>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</si>
  <si>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</si>
  <si>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</si>
  <si>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</si>
  <si>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</si>
  <si>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</si>
  <si>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</si>
  <si>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</si>
  <si>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</si>
  <si>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</si>
  <si>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</si>
  <si>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</si>
  <si>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</si>
  <si>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</si>
  <si>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</si>
  <si>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</si>
  <si>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</si>
  <si>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</si>
  <si>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</si>
  <si>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</si>
  <si>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</si>
  <si>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</si>
  <si>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</si>
  <si>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</si>
  <si>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</si>
  <si>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</si>
  <si>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</si>
  <si>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</si>
  <si>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</si>
  <si>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</si>
  <si>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</si>
  <si>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</si>
  <si>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</si>
  <si>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</si>
  <si>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</si>
  <si>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</si>
  <si>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</si>
  <si>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</si>
  <si>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</si>
  <si>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</si>
  <si>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</si>
  <si>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</si>
  <si>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</si>
  <si>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</si>
  <si>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</si>
  <si>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</si>
  <si>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</si>
  <si>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</si>
  <si>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</si>
  <si>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</si>
  <si>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</si>
  <si>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</si>
  <si>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</si>
  <si>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</si>
  <si>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</si>
  <si>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</si>
  <si>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</si>
  <si>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</si>
  <si>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</si>
  <si>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</si>
  <si>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</si>
  <si>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</si>
  <si>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</si>
  <si>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</si>
  <si>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</si>
  <si>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</si>
  <si>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</si>
  <si>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</si>
  <si>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</si>
  <si>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</si>
  <si>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</si>
  <si>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</si>
  <si>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</si>
  <si>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</si>
  <si>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</si>
  <si>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</si>
  <si>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</si>
  <si>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</si>
  <si>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</si>
  <si>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</si>
  <si>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</si>
  <si>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</si>
  <si>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</si>
  <si>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</si>
  <si>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</si>
  <si>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</si>
  <si>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</si>
  <si>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</si>
  <si>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</si>
  <si>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</si>
  <si>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</si>
  <si>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</si>
  <si>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</si>
  <si>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</si>
  <si>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</si>
  <si>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</si>
  <si>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</si>
  <si>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</si>
  <si>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</si>
  <si>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</si>
  <si>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</si>
  <si>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</si>
  <si>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</si>
  <si>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</si>
  <si>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</si>
  <si>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</si>
  <si>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</si>
  <si>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</si>
  <si>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</si>
  <si>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</si>
  <si>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</si>
  <si>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</si>
  <si>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</si>
  <si>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</si>
  <si>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</si>
  <si>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</si>
  <si>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</si>
  <si>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</si>
  <si>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</si>
  <si>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</si>
  <si>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</si>
  <si>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</si>
  <si>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</si>
  <si>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</si>
  <si>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</si>
  <si>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</si>
  <si>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</si>
  <si>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</si>
  <si>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</si>
  <si>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</si>
  <si>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</si>
  <si>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</si>
  <si>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</si>
  <si>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</si>
  <si>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</si>
  <si>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</si>
  <si>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</si>
  <si>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</si>
  <si>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</si>
  <si>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</si>
  <si>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</si>
  <si>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</si>
  <si>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</si>
  <si>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</si>
  <si>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</si>
  <si>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</si>
  <si>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</si>
  <si>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</si>
  <si>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</si>
  <si>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</si>
  <si>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</si>
  <si>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</si>
  <si>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</si>
  <si>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</si>
  <si>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</si>
  <si>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</si>
  <si>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</si>
  <si>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</si>
  <si>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</si>
  <si>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</si>
  <si>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</si>
  <si>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</si>
  <si>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</si>
  <si>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</si>
  <si>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</si>
  <si>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</si>
  <si>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</si>
  <si>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</si>
  <si>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</si>
  <si>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</si>
  <si>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</si>
  <si>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</si>
  <si>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</si>
  <si>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</si>
  <si>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</si>
  <si>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</si>
  <si>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</si>
  <si>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</si>
  <si>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</si>
  <si>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</si>
  <si>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</si>
  <si>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</si>
  <si>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</si>
  <si>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</si>
  <si>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</si>
  <si>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</si>
  <si>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</si>
  <si>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</si>
  <si>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</si>
  <si>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</si>
  <si>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</si>
  <si>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</si>
  <si>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</si>
  <si>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</si>
  <si>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</si>
  <si>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</si>
  <si>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</si>
  <si>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</si>
  <si>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</si>
  <si>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</si>
  <si>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</si>
  <si>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</si>
  <si>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</si>
  <si>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</si>
  <si>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</si>
  <si>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</si>
  <si>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</si>
  <si>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</si>
  <si>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</si>
  <si>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</si>
  <si>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</si>
  <si>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</si>
  <si>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</si>
  <si>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</si>
  <si>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</si>
  <si>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</si>
  <si>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</si>
  <si>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</si>
  <si>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</si>
  <si>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</si>
  <si>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</si>
  <si>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</si>
  <si>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</si>
  <si>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</si>
  <si>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</si>
  <si>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</si>
  <si>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</si>
  <si>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</si>
  <si>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</si>
  <si>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</si>
  <si>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</si>
  <si>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</si>
  <si>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</si>
  <si>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</si>
  <si>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</si>
  <si>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</si>
  <si>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</si>
  <si>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</si>
  <si>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</si>
  <si>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</si>
  <si>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</si>
  <si>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</si>
  <si>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</si>
  <si>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</si>
  <si>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</si>
  <si>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</si>
  <si>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</si>
  <si>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</si>
  <si>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</si>
  <si>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</si>
  <si>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</si>
  <si>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</si>
  <si>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</si>
  <si>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</si>
  <si>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</si>
  <si>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</si>
  <si>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</si>
  <si>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</si>
  <si>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</si>
  <si>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</si>
  <si>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</si>
  <si>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</si>
  <si>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</si>
  <si>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</si>
  <si>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</si>
  <si>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</si>
  <si>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</si>
  <si>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</si>
  <si>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</si>
  <si>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</si>
  <si>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</si>
  <si>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</si>
  <si>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</si>
  <si>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</si>
  <si>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</si>
  <si>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</si>
  <si>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</si>
  <si>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</si>
  <si>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</si>
  <si>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</si>
  <si>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</si>
  <si>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</si>
  <si>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</si>
  <si>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</si>
  <si>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</si>
  <si>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</si>
  <si>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</si>
  <si>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</si>
  <si>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</si>
  <si>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</si>
  <si>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</si>
  <si>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</si>
  <si>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</si>
  <si>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</si>
  <si>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</si>
  <si>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</si>
  <si>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</si>
  <si>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</si>
  <si>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</si>
  <si>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</si>
  <si>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</si>
  <si>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</si>
  <si>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</si>
  <si>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</si>
  <si>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</si>
  <si>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</si>
  <si>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</si>
  <si>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</si>
  <si>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</si>
  <si>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</si>
  <si>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</si>
  <si>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</si>
  <si>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</si>
  <si>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</si>
  <si>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</si>
  <si>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</si>
  <si>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</si>
  <si>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</si>
  <si>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</si>
  <si>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</si>
  <si>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</si>
  <si>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</si>
  <si>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</si>
  <si>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</si>
  <si>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</si>
  <si>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</si>
  <si>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</si>
  <si>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</si>
  <si>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</si>
  <si>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</si>
  <si>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</si>
  <si>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</si>
  <si>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</si>
  <si>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</si>
  <si>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</si>
  <si>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</si>
  <si>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</si>
  <si>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</si>
  <si>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</si>
  <si>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</si>
  <si>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</si>
  <si>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</si>
  <si>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</si>
  <si>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</si>
  <si>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</si>
  <si>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</si>
  <si>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</si>
  <si>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</si>
  <si>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</si>
  <si>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</si>
  <si>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</si>
  <si>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</si>
  <si>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</si>
  <si>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</si>
  <si>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</si>
  <si>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</si>
  <si>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</si>
  <si>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</si>
  <si>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</si>
  <si>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</si>
  <si>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</si>
  <si>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</si>
  <si>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</si>
  <si>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</si>
  <si>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</si>
  <si>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</si>
  <si>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</si>
  <si>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</si>
  <si>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</si>
  <si>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</si>
  <si>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</si>
  <si>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</si>
  <si>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</si>
  <si>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</si>
  <si>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</si>
  <si>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</si>
  <si>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</si>
  <si>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</si>
  <si>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</si>
  <si>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</si>
  <si>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</si>
  <si>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</si>
  <si>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</si>
  <si>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</si>
  <si>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</si>
  <si>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</si>
  <si>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</si>
  <si>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</si>
  <si>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</si>
  <si>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</si>
  <si>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</si>
  <si>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</si>
  <si>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</si>
  <si>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</si>
  <si>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</si>
  <si>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</si>
  <si>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</si>
  <si>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</si>
  <si>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</si>
  <si>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</si>
  <si>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</si>
  <si>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</si>
  <si>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</si>
  <si>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</si>
  <si>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</si>
  <si>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</si>
  <si>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</si>
  <si>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</si>
  <si>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</si>
  <si>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</si>
  <si>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</si>
  <si>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</si>
  <si>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</si>
  <si>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</si>
  <si>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</si>
  <si>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</si>
  <si>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</si>
  <si>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</si>
  <si>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</si>
  <si>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</si>
  <si>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</si>
  <si>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</si>
  <si>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</si>
  <si>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</si>
  <si>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</si>
  <si>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</si>
  <si>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</si>
  <si>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</si>
  <si>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</si>
  <si>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</si>
  <si>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</si>
  <si>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</si>
  <si>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</si>
  <si>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</si>
  <si>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</si>
  <si>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</si>
  <si>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</si>
  <si>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</si>
  <si>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</si>
  <si>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</si>
  <si>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</si>
  <si>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</si>
  <si>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</si>
  <si>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</si>
  <si>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</si>
  <si>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</si>
  <si>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</si>
  <si>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</si>
  <si>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</si>
  <si>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</si>
  <si>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</si>
  <si>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</si>
  <si>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</si>
  <si>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</si>
  <si>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</si>
  <si>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</si>
  <si>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</si>
  <si>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</si>
  <si>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</si>
  <si>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</si>
  <si>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</si>
  <si>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</si>
  <si>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</si>
  <si>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</si>
  <si>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</si>
  <si>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</si>
  <si>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</si>
  <si>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</si>
  <si>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</si>
  <si>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</si>
  <si>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</si>
  <si>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</si>
  <si>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</si>
  <si>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</si>
  <si>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</si>
  <si>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</si>
  <si>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</si>
  <si>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</si>
  <si>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</si>
  <si>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</si>
  <si>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</si>
  <si>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</si>
  <si>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</si>
  <si>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</si>
  <si>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</si>
  <si>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</si>
  <si>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</si>
  <si>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</si>
  <si>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</si>
  <si>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</si>
  <si>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</si>
  <si>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</si>
  <si>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</si>
  <si>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</si>
  <si>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</si>
  <si>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</si>
  <si>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</si>
  <si>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</si>
  <si>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</si>
  <si>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</si>
  <si>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</si>
  <si>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</si>
  <si>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</si>
  <si>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</si>
  <si>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</si>
  <si>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</si>
  <si>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</si>
  <si>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</si>
  <si>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</si>
  <si>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</si>
  <si>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</si>
  <si>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</si>
  <si>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</si>
  <si>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</si>
  <si>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</si>
  <si>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</si>
  <si>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</si>
  <si>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</si>
  <si>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</si>
  <si>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</si>
  <si>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</si>
  <si>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</si>
  <si>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</si>
  <si>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</si>
  <si>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</si>
  <si>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</si>
  <si>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</si>
  <si>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</si>
  <si>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</si>
  <si>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</si>
  <si>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</si>
  <si>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</si>
  <si>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</si>
  <si>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</si>
  <si>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</si>
  <si>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</si>
  <si>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</si>
  <si>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</si>
  <si>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</si>
  <si>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</si>
  <si>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</si>
  <si>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</si>
  <si>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</si>
  <si>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</si>
  <si>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</si>
  <si>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</si>
  <si>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</si>
  <si>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</si>
  <si>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</si>
  <si>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</si>
  <si>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</si>
  <si>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</si>
  <si>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</si>
  <si>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</si>
  <si>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</si>
  <si>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</si>
  <si>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</si>
  <si>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</si>
  <si>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</si>
  <si>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</si>
  <si>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</si>
  <si>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</si>
  <si>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</si>
  <si>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</si>
  <si>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</si>
  <si>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</si>
  <si>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</si>
  <si>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</si>
  <si>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</si>
  <si>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</si>
  <si>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</si>
  <si>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</si>
  <si>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</si>
  <si>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</si>
  <si>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</si>
  <si>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</si>
  <si>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</si>
  <si>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</si>
  <si>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</si>
  <si>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</si>
  <si>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</si>
  <si>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</si>
  <si>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</si>
  <si>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</si>
  <si>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</si>
  <si>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</si>
  <si>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</si>
  <si>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</si>
  <si>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</si>
  <si>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</si>
  <si>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</si>
  <si>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</si>
  <si>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</si>
  <si>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</si>
  <si>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</si>
  <si>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</si>
  <si>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</si>
  <si>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</si>
  <si>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</si>
  <si>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</si>
  <si>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</si>
  <si>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</si>
  <si>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</si>
  <si>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</si>
  <si>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</si>
  <si>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</si>
  <si>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</si>
  <si>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</si>
  <si>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</si>
  <si>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</si>
  <si>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</si>
  <si>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</si>
  <si>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</si>
  <si>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</si>
  <si>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</si>
  <si>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</si>
  <si>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</si>
  <si>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</si>
  <si>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</si>
  <si>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</si>
  <si>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</si>
  <si>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</si>
  <si>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</si>
  <si>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</si>
  <si>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</si>
  <si>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</si>
  <si>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</si>
  <si>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</si>
  <si>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</si>
  <si>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</si>
  <si>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</si>
  <si>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</si>
  <si>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</si>
  <si>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</si>
  <si>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</si>
  <si>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</si>
  <si>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</si>
  <si>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</si>
  <si>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</si>
  <si>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</si>
  <si>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</si>
  <si>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</si>
  <si>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</si>
  <si>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</si>
  <si>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</si>
  <si>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</si>
  <si>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</si>
  <si>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</si>
  <si>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</si>
  <si>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</si>
  <si>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</si>
  <si>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</si>
  <si>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</si>
  <si>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</si>
  <si>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</si>
  <si>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</si>
  <si>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</si>
  <si>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</si>
  <si>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</si>
  <si>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</si>
  <si>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</si>
  <si>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</si>
  <si>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</si>
  <si>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</si>
  <si>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</si>
  <si>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</si>
  <si>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</si>
  <si>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</si>
  <si>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</si>
  <si>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</si>
  <si>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</si>
  <si>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</si>
  <si>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</si>
  <si>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</si>
  <si>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</si>
  <si>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</si>
  <si>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</si>
  <si>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</si>
  <si>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</si>
  <si>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</si>
  <si>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</si>
  <si>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</si>
  <si>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</si>
  <si>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</si>
  <si>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</si>
  <si>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</si>
  <si>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</si>
  <si>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</si>
  <si>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</si>
  <si>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</si>
  <si>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</si>
  <si>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</si>
  <si>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</si>
  <si>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</si>
  <si>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</si>
  <si>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</si>
  <si>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</si>
  <si>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</si>
  <si>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</si>
  <si>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</si>
  <si>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</si>
  <si>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</si>
  <si>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</si>
  <si>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</si>
  <si>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</si>
  <si>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</si>
  <si>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</si>
  <si>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</si>
  <si>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</si>
  <si>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</si>
  <si>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</si>
  <si>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</si>
  <si>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</si>
  <si>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</si>
  <si>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</si>
  <si>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</si>
  <si>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</si>
  <si>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</si>
  <si>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</si>
  <si>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</si>
  <si>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</si>
  <si>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</si>
  <si>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</si>
  <si>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</si>
  <si>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</si>
  <si>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</si>
  <si>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</si>
  <si>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</si>
  <si>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</si>
  <si>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</si>
  <si>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</si>
  <si>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</si>
  <si>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</si>
  <si>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</si>
  <si>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</si>
  <si>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</si>
  <si>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</si>
  <si>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</si>
  <si>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</si>
  <si>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</si>
  <si>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</si>
  <si>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</si>
  <si>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</si>
  <si>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</si>
  <si>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</si>
  <si>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</si>
  <si>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</si>
  <si>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</si>
  <si>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</si>
  <si>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</si>
  <si>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</si>
  <si>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</si>
  <si>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</si>
  <si>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</si>
  <si>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</si>
  <si>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</si>
  <si>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</si>
  <si>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</si>
  <si>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</si>
  <si>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</si>
  <si>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</si>
  <si>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</si>
  <si>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</si>
  <si>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</si>
  <si>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</si>
  <si>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</si>
  <si>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</si>
  <si>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</si>
  <si>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</si>
  <si>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</si>
  <si>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</si>
  <si>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</si>
  <si>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</si>
  <si>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</si>
  <si>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</si>
  <si>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</si>
  <si>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</si>
  <si>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</si>
  <si>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</si>
  <si>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</si>
  <si>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</si>
  <si>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</si>
  <si>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</si>
  <si>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</si>
  <si>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</si>
  <si>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</si>
  <si>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</si>
  <si>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</si>
  <si>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</si>
  <si>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</si>
  <si>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</si>
  <si>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</si>
  <si>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</si>
  <si>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</si>
  <si>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</si>
  <si>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</si>
  <si>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</si>
  <si>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</si>
  <si>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</si>
  <si>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</si>
  <si>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</si>
  <si>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</si>
  <si>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</si>
  <si>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</si>
  <si>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</si>
  <si>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</si>
  <si>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</si>
  <si>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</si>
  <si>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</si>
  <si>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</si>
  <si>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</si>
  <si>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</si>
  <si>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</si>
  <si>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</si>
  <si>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</si>
  <si>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</si>
  <si>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</si>
  <si>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</si>
  <si>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</si>
  <si>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</si>
  <si>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</si>
  <si>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</si>
  <si>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</si>
  <si>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</si>
  <si>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</si>
  <si>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</si>
  <si>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</si>
  <si>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</si>
  <si>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</si>
  <si>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</si>
  <si>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</si>
  <si>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</si>
  <si>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</si>
  <si>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</si>
  <si>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</si>
  <si>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</si>
  <si>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</si>
  <si>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</si>
  <si>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</si>
  <si>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</si>
  <si>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</si>
  <si>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</si>
  <si>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</si>
  <si>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</si>
  <si>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</si>
  <si>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</si>
  <si>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</si>
  <si>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</si>
  <si>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</si>
  <si>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</si>
  <si>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</si>
  <si>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</si>
  <si>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</si>
  <si>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</si>
  <si>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</si>
  <si>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</si>
  <si>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</si>
  <si>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</si>
  <si>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</si>
  <si>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</si>
  <si>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</si>
  <si>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</si>
  <si>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</si>
  <si>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</si>
  <si>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</si>
  <si>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</si>
  <si>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</si>
  <si>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</si>
  <si>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</si>
  <si>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</si>
  <si>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</si>
  <si>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</si>
  <si>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</si>
  <si>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</si>
  <si>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</si>
  <si>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</si>
  <si>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</si>
  <si>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</si>
  <si>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</si>
  <si>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</si>
  <si>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</si>
  <si>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</si>
  <si>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</si>
  <si>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</si>
  <si>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</si>
  <si>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</si>
  <si>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</si>
  <si>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</si>
  <si>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</si>
  <si>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</si>
  <si>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</si>
  <si>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</si>
  <si>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</si>
  <si>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</si>
  <si>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</si>
  <si>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</si>
  <si>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</si>
  <si>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</si>
  <si>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</si>
  <si>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</si>
  <si>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</si>
  <si>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</si>
  <si>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</si>
  <si>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</si>
  <si>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</si>
  <si>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</si>
  <si>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</si>
  <si>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</si>
  <si>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</si>
  <si>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</si>
  <si>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</si>
  <si>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</si>
  <si>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</si>
  <si>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</si>
  <si>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</si>
  <si>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</si>
  <si>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</si>
  <si>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</si>
  <si>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</si>
  <si>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</si>
  <si>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</si>
  <si>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</si>
  <si>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</si>
  <si>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</si>
  <si>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</si>
  <si>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</si>
  <si>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</si>
  <si>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</si>
  <si>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</si>
  <si>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</si>
  <si>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</si>
  <si>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</si>
  <si>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</si>
  <si>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</si>
  <si>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</si>
  <si>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</si>
  <si>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</si>
  <si>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</si>
  <si>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</si>
  <si>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</si>
  <si>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</si>
  <si>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</si>
  <si>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</si>
  <si>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</si>
  <si>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</si>
  <si>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</si>
  <si>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</si>
  <si>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</si>
  <si>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</si>
  <si>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</si>
  <si>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</si>
  <si>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</si>
  <si>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</si>
  <si>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</si>
  <si>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</si>
  <si>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</si>
  <si>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</si>
  <si>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</si>
  <si>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</si>
  <si>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</si>
  <si>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</si>
  <si>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</si>
  <si>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</si>
  <si>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</si>
  <si>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</si>
  <si>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</si>
  <si>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</si>
  <si>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</si>
  <si>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</si>
  <si>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</si>
  <si>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</si>
  <si>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</si>
  <si>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</si>
  <si>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</si>
  <si>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</si>
  <si>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</si>
  <si>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</si>
  <si>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</si>
  <si>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</si>
  <si>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</si>
  <si>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</si>
  <si>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</si>
  <si>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</si>
  <si>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</si>
  <si>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</si>
  <si>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</si>
  <si>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</si>
  <si>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</si>
  <si>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</si>
  <si>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</si>
  <si>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</si>
  <si>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</si>
  <si>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</si>
  <si>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</si>
  <si>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</si>
  <si>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</si>
  <si>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</si>
  <si>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</si>
  <si>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</si>
  <si>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</si>
  <si>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</si>
  <si>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</si>
  <si>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</si>
  <si>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</si>
  <si>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</si>
  <si>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</si>
  <si>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</si>
  <si>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</si>
  <si>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</si>
  <si>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</si>
  <si>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</si>
  <si>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</si>
  <si>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</si>
  <si>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</si>
  <si>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</si>
  <si>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</si>
  <si>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</si>
  <si>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</si>
  <si>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</si>
  <si>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</si>
  <si>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</si>
  <si>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</si>
  <si>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</si>
  <si>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</si>
  <si>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</si>
  <si>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</si>
  <si>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</si>
  <si>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</si>
  <si>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</si>
  <si>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</si>
  <si>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</si>
  <si>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</si>
  <si>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</si>
  <si>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</si>
  <si>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</si>
  <si>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</si>
  <si>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</si>
  <si>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</si>
  <si>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</si>
  <si>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</si>
  <si>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</si>
  <si>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</si>
  <si>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</si>
  <si>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</si>
  <si>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</si>
  <si>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</si>
  <si>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</si>
  <si>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</si>
  <si>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</si>
  <si>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</si>
  <si>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</si>
  <si>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</si>
  <si>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</si>
  <si>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</si>
  <si>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</si>
  <si>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</si>
  <si>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</si>
  <si>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</si>
  <si>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</si>
  <si>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</si>
  <si>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</si>
  <si>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</si>
  <si>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</si>
  <si>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</si>
  <si>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</si>
  <si>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</si>
  <si>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</si>
  <si>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</si>
  <si>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</si>
  <si>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</si>
  <si>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</si>
  <si>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</si>
  <si>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</si>
  <si>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</si>
  <si>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</si>
  <si>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</si>
  <si>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</si>
  <si>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</si>
  <si>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</si>
  <si>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</si>
  <si>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</si>
  <si>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</si>
  <si>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</si>
  <si>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</si>
  <si>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</si>
  <si>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</si>
  <si>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</si>
  <si>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</si>
  <si>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</si>
  <si>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</si>
  <si>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</si>
  <si>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</si>
  <si>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</si>
  <si>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</si>
  <si>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</si>
  <si>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</si>
  <si>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</si>
  <si>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</si>
  <si>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</si>
  <si>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</si>
  <si>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</si>
  <si>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</si>
  <si>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</si>
  <si>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</si>
  <si>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</si>
  <si>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</si>
  <si>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</si>
  <si>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</si>
  <si>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</si>
  <si>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</si>
  <si>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</si>
  <si>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</si>
  <si>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</si>
  <si>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</si>
  <si>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</si>
  <si>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</si>
  <si>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</si>
  <si>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</si>
  <si>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</si>
  <si>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</si>
  <si>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</si>
  <si>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</si>
  <si>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</si>
  <si>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</si>
  <si>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</si>
  <si>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</si>
  <si>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</si>
  <si>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</si>
  <si>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</si>
  <si>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</si>
  <si>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</si>
  <si>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</si>
  <si>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</si>
  <si>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</si>
  <si>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</si>
  <si>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</si>
  <si>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</si>
  <si>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</si>
  <si>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</si>
  <si>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</si>
  <si>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</si>
  <si>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</si>
  <si>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</si>
  <si>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</si>
  <si>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</si>
  <si>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</si>
  <si>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</si>
  <si>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</si>
  <si>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</si>
  <si>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</si>
  <si>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</si>
  <si>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</si>
  <si>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</si>
  <si>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</si>
  <si>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</si>
  <si>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</si>
  <si>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</si>
  <si>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</si>
  <si>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</si>
  <si>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</si>
  <si>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</si>
  <si>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</si>
  <si>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</si>
  <si>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</si>
  <si>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</si>
  <si>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</si>
  <si>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</si>
  <si>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</si>
  <si>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</si>
  <si>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</si>
  <si>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</si>
  <si>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</si>
  <si>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</si>
  <si>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</si>
  <si>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</si>
  <si>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</si>
  <si>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</si>
  <si>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</si>
  <si>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</si>
  <si>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</si>
  <si>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</si>
  <si>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</si>
  <si>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</si>
  <si>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</si>
  <si>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</si>
  <si>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</si>
  <si>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</si>
  <si>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</si>
  <si>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</si>
  <si>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</si>
  <si>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</si>
  <si>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</si>
  <si>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</si>
  <si>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</si>
  <si>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</si>
  <si>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</si>
  <si>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</si>
  <si>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</si>
  <si>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</si>
  <si>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</si>
  <si>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</si>
  <si>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</si>
  <si>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</si>
  <si>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</si>
  <si>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</si>
  <si>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</si>
  <si>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</si>
  <si>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</si>
  <si>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</si>
  <si>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</si>
  <si>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</si>
  <si>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</si>
  <si>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</si>
  <si>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</si>
  <si>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</si>
  <si>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</si>
  <si>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</si>
  <si>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</si>
  <si>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</si>
  <si>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</si>
  <si>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</si>
  <si>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</si>
  <si>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</si>
  <si>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</si>
  <si>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</si>
  <si>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</si>
  <si>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</si>
  <si>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</si>
  <si>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</si>
  <si>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</si>
  <si>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</si>
  <si>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</si>
  <si>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</si>
  <si>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</si>
  <si>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</si>
  <si>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</si>
  <si>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</si>
  <si>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</si>
  <si>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</si>
  <si>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</si>
  <si>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</si>
  <si>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</si>
  <si>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</si>
  <si>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</si>
  <si>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</si>
  <si>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</si>
  <si>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</si>
  <si>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</si>
  <si>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</si>
  <si>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</si>
  <si>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</si>
  <si>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</si>
  <si>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</si>
  <si>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</si>
  <si>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</si>
  <si>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</si>
  <si>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</si>
  <si>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</si>
  <si>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</si>
  <si>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</si>
  <si>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</si>
  <si>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</si>
  <si>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</si>
  <si>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</si>
  <si>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</si>
  <si>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</si>
  <si>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</si>
  <si>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</si>
  <si>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</si>
  <si>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</si>
  <si>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</si>
  <si>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</si>
  <si>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</si>
  <si>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</si>
  <si>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</si>
  <si>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</si>
  <si>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</si>
  <si>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</si>
  <si>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</si>
  <si>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</si>
  <si>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</si>
  <si>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</si>
  <si>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</si>
  <si>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</si>
  <si>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</si>
  <si>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</si>
  <si>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</si>
  <si>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</si>
  <si>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</si>
  <si>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</si>
  <si>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</si>
  <si>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</si>
  <si>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</si>
  <si>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</si>
  <si>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</si>
  <si>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</si>
  <si>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</si>
  <si>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</si>
  <si>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</si>
  <si>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</si>
  <si>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</si>
  <si>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</si>
  <si>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</si>
  <si>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</si>
  <si>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</si>
  <si>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</si>
  <si>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</si>
  <si>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</si>
  <si>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</si>
  <si>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</si>
  <si>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</si>
  <si>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</si>
  <si>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</si>
  <si>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</si>
  <si>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</si>
  <si>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</si>
  <si>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</si>
  <si>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</si>
  <si>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</si>
  <si>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</si>
  <si>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</si>
  <si>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</si>
  <si>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</si>
  <si>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</si>
  <si>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</si>
  <si>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</si>
  <si>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</si>
  <si>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</si>
  <si>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</si>
  <si>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</si>
  <si>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</si>
  <si>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</si>
  <si>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</si>
  <si>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</si>
  <si>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</si>
  <si>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</si>
  <si>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</si>
  <si>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</si>
  <si>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</si>
  <si>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</si>
  <si>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</si>
  <si>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</si>
  <si>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</si>
  <si>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</si>
  <si>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</si>
  <si>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</si>
  <si>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</si>
  <si>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</si>
  <si>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</si>
  <si>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</si>
  <si>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</si>
  <si>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</si>
  <si>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</si>
  <si>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</si>
  <si>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</si>
  <si>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</si>
  <si>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</si>
  <si>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</si>
  <si>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</si>
  <si>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</si>
  <si>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</si>
  <si>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</si>
  <si>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</si>
  <si>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</si>
  <si>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</si>
  <si>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</si>
  <si>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</si>
  <si>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</si>
  <si>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</si>
  <si>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</si>
  <si>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</si>
  <si>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</si>
  <si>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</si>
  <si>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</si>
  <si>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</si>
  <si>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</si>
  <si>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</si>
  <si>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</si>
  <si>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</si>
  <si>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</si>
  <si>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</si>
  <si>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</si>
  <si>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</si>
  <si>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</si>
  <si>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</si>
  <si>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</si>
  <si>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</si>
  <si>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</si>
  <si>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</si>
  <si>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</si>
  <si>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</si>
  <si>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</si>
  <si>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</si>
  <si>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</si>
  <si>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</si>
  <si>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</si>
  <si>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</si>
  <si>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</si>
  <si>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</si>
  <si>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</si>
  <si>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</si>
  <si>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</si>
  <si>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</si>
  <si>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</si>
  <si>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</si>
  <si>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</si>
  <si>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</si>
  <si>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</si>
  <si>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</si>
  <si>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</si>
  <si>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</si>
  <si>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</si>
  <si>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</si>
  <si>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</si>
  <si>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</si>
  <si>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</si>
  <si>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</si>
  <si>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</si>
  <si>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</si>
  <si>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</si>
  <si>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</si>
  <si>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</si>
  <si>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</si>
  <si>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</si>
  <si>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</si>
  <si>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</si>
  <si>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</si>
  <si>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</si>
  <si>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</si>
  <si>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</si>
  <si>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</si>
  <si>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</si>
  <si>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</si>
  <si>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</si>
  <si>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</si>
  <si>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</si>
  <si>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</si>
  <si>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</si>
  <si>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</si>
  <si>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</si>
  <si>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</si>
  <si>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</si>
  <si>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</si>
  <si>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</si>
  <si>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</si>
  <si>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</si>
  <si>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</si>
  <si>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</si>
  <si>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</si>
  <si>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</si>
  <si>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</si>
  <si>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</si>
  <si>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</si>
  <si>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</si>
  <si>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</si>
  <si>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</si>
  <si>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</si>
  <si>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</si>
  <si>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</si>
  <si>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</si>
  <si>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</si>
  <si>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</si>
  <si>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</si>
  <si>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</si>
  <si>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</si>
  <si>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</si>
  <si>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</si>
  <si>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</si>
  <si>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</si>
  <si>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</si>
  <si>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</si>
  <si>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</si>
  <si>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</si>
  <si>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</si>
  <si>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</si>
  <si>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</si>
  <si>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</si>
  <si>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</si>
  <si>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</si>
  <si>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</si>
  <si>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</si>
  <si>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</si>
  <si>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</si>
  <si>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</si>
  <si>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</si>
  <si>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</si>
  <si>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</si>
  <si>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</si>
  <si>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</si>
  <si>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</si>
  <si>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</si>
  <si>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</si>
  <si>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</si>
  <si>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</si>
  <si>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</si>
  <si>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</si>
  <si>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</si>
  <si>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</si>
  <si>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</si>
  <si>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</si>
  <si>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</si>
  <si>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</si>
  <si>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</si>
  <si>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</si>
  <si>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</si>
  <si>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</si>
  <si>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</si>
  <si>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</si>
  <si>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</si>
  <si>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</si>
  <si>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</si>
  <si>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</si>
  <si>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</si>
  <si>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</si>
  <si>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</si>
  <si>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</si>
  <si>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</si>
  <si>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</si>
  <si>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</si>
  <si>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</si>
  <si>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</si>
  <si>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</si>
  <si>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</si>
  <si>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</si>
  <si>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</si>
  <si>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</si>
  <si>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</si>
  <si>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</si>
  <si>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</si>
  <si>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</si>
  <si>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</si>
  <si>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</si>
  <si>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</si>
  <si>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</si>
  <si>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</si>
  <si>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</si>
  <si>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</si>
  <si>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</si>
  <si>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</si>
  <si>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</si>
  <si>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</si>
  <si>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</si>
  <si>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</si>
  <si>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</si>
  <si>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</si>
  <si>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</si>
  <si>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</si>
  <si>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</si>
  <si>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</si>
  <si>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</si>
  <si>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</si>
  <si>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</si>
  <si>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</si>
  <si>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</si>
  <si>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</si>
  <si>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</si>
  <si>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</si>
  <si>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</si>
  <si>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</si>
  <si>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</si>
  <si>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</si>
  <si>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</si>
  <si>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</si>
  <si>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</si>
  <si>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</si>
  <si>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</si>
  <si>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</si>
  <si>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</si>
  <si>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</si>
  <si>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</si>
  <si>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</si>
  <si>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</si>
  <si>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</si>
  <si>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</si>
  <si>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</si>
  <si>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</si>
  <si>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</si>
  <si>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</si>
  <si>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</si>
  <si>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</si>
  <si>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</si>
  <si>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</si>
  <si>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</si>
  <si>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</si>
  <si>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</si>
  <si>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</si>
  <si>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</si>
  <si>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</si>
  <si>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</si>
  <si>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</si>
  <si>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</si>
  <si>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</si>
  <si>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</si>
  <si>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</si>
  <si>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</si>
  <si>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</si>
  <si>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</si>
  <si>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</si>
  <si>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</si>
  <si>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</si>
  <si>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</si>
  <si>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</si>
  <si>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</si>
  <si>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</si>
  <si>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</si>
  <si>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</si>
  <si>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</si>
  <si>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</si>
  <si>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</si>
  <si>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</si>
  <si>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</si>
  <si>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</si>
  <si>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</si>
  <si>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</si>
  <si>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</si>
  <si>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</si>
  <si>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</si>
  <si>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</si>
  <si>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</si>
  <si>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</si>
  <si>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</si>
  <si>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</si>
  <si>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</si>
  <si>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</si>
  <si>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</si>
  <si>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</si>
  <si>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</si>
  <si>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</si>
  <si>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</si>
  <si>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</si>
  <si>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</si>
  <si>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</si>
  <si>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</si>
  <si>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</si>
  <si>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</si>
  <si>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</si>
  <si>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</si>
  <si>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</si>
  <si>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</si>
  <si>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</si>
  <si>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</si>
  <si>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</si>
  <si>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</si>
  <si>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</si>
  <si>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</si>
  <si>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</si>
  <si>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</si>
  <si>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</si>
  <si>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</si>
  <si>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</si>
  <si>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</si>
  <si>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</si>
  <si>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</si>
  <si>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</si>
  <si>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</si>
  <si>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</si>
  <si>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</si>
  <si>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</si>
  <si>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</si>
  <si>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</si>
  <si>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</si>
  <si>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</si>
  <si>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</si>
  <si>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</si>
  <si>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</si>
  <si>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</si>
  <si>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</si>
  <si>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</si>
  <si>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</si>
  <si>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</si>
  <si>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</si>
  <si>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</si>
  <si>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</si>
  <si>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</si>
  <si>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</si>
  <si>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</si>
  <si>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</si>
  <si>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</si>
  <si>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</si>
  <si>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</si>
  <si>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</si>
  <si>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</si>
  <si>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</si>
  <si>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</si>
  <si>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</si>
  <si>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</si>
  <si>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</si>
  <si>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</si>
  <si>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</si>
  <si>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</si>
  <si>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</si>
  <si>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</si>
  <si>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</si>
  <si>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</si>
  <si>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</si>
  <si>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</si>
  <si>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</si>
  <si>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</si>
  <si>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</si>
  <si>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</si>
  <si>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</si>
  <si>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</si>
  <si>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</si>
  <si>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</si>
  <si>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</si>
  <si>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</si>
  <si>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</si>
  <si>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</si>
  <si>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</si>
  <si>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</si>
  <si>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</si>
  <si>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</si>
  <si>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</si>
  <si>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</si>
  <si>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</si>
  <si>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</si>
  <si>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</si>
  <si>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</si>
  <si>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</si>
  <si>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</si>
  <si>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</si>
  <si>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</si>
  <si>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</si>
  <si>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</si>
  <si>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</si>
  <si>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</si>
  <si>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</si>
  <si>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</si>
  <si>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</si>
  <si>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</si>
  <si>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</si>
  <si>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</si>
  <si>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</si>
  <si>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</si>
  <si>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</si>
  <si>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</si>
  <si>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</si>
  <si>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</si>
  <si>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</si>
  <si>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</si>
  <si>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</si>
  <si>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</si>
  <si>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</si>
  <si>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</si>
  <si>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</si>
  <si>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</si>
  <si>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</si>
  <si>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</si>
  <si>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</si>
  <si>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</si>
  <si>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</si>
  <si>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</si>
  <si>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</si>
  <si>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</si>
  <si>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</si>
  <si>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</si>
  <si>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</si>
  <si>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</si>
  <si>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</si>
  <si>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</si>
  <si>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</si>
  <si>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</si>
  <si>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</si>
  <si>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</si>
  <si>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</si>
  <si>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</si>
  <si>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</si>
  <si>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</si>
  <si>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</si>
  <si>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</si>
  <si>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</si>
  <si>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</si>
  <si>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</si>
  <si>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</si>
  <si>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</si>
  <si>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</si>
  <si>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</si>
  <si>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</si>
  <si>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</si>
  <si>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</si>
  <si>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</si>
  <si>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</si>
  <si>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</si>
  <si>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</si>
  <si>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</si>
  <si>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</si>
  <si>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</si>
  <si>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</si>
  <si>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</si>
  <si>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</si>
  <si>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</si>
  <si>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</si>
  <si>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</si>
  <si>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</si>
  <si>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</si>
  <si>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</si>
  <si>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</si>
  <si>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</si>
  <si>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</si>
  <si>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</si>
  <si>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</si>
  <si>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</si>
  <si>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</si>
  <si>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</si>
  <si>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</si>
  <si>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</si>
  <si>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</si>
  <si>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</si>
  <si>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</si>
  <si>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</si>
  <si>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</si>
  <si>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</si>
  <si>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</si>
  <si>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</si>
  <si>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</si>
  <si>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</si>
  <si>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</si>
  <si>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</si>
  <si>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</si>
  <si>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</si>
  <si>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</si>
  <si>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</si>
  <si>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</si>
  <si>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</si>
  <si>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</si>
  <si>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</si>
  <si>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</si>
  <si>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</si>
  <si>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</si>
  <si>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</si>
  <si>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</si>
  <si>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</si>
  <si>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</si>
  <si>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</si>
  <si>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</si>
  <si>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</si>
  <si>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</si>
  <si>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</si>
  <si>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</si>
  <si>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</si>
  <si>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</si>
  <si>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</si>
  <si>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</si>
  <si>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</si>
  <si>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</si>
  <si>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</si>
  <si>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</si>
  <si>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</si>
  <si>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</si>
  <si>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</si>
  <si>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</si>
  <si>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</si>
  <si>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</si>
  <si>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</si>
  <si>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</si>
  <si>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</si>
  <si>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</si>
  <si>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</si>
  <si>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</si>
  <si>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</si>
  <si>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</si>
  <si>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</si>
  <si>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</si>
  <si>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</si>
  <si>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</si>
  <si>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</si>
  <si>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</si>
  <si>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</si>
  <si>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</si>
  <si>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</si>
  <si>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</si>
  <si>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</si>
  <si>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</si>
  <si>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</si>
  <si>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</si>
  <si>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</si>
  <si>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</si>
  <si>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</si>
  <si>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</si>
  <si>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</si>
  <si>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</si>
  <si>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</si>
  <si>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</si>
  <si>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</si>
  <si>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</si>
  <si>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</si>
  <si>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</si>
  <si>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</si>
  <si>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</si>
  <si>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</si>
  <si>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</si>
  <si>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</si>
  <si>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</si>
  <si>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</si>
  <si>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</si>
  <si>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</si>
  <si>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</si>
  <si>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</si>
  <si>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</si>
  <si>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</si>
  <si>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</si>
  <si>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</si>
  <si>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</si>
  <si>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</si>
  <si>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</si>
  <si>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</si>
  <si>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</si>
  <si>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</si>
  <si>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</si>
  <si>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</si>
  <si>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</si>
  <si>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</si>
  <si>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</si>
  <si>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</si>
  <si>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</si>
  <si>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</si>
  <si>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</si>
  <si>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</si>
  <si>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</si>
  <si>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</si>
  <si>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</si>
  <si>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</si>
  <si>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</si>
  <si>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</si>
  <si>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</si>
  <si>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</si>
  <si>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</si>
  <si>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</si>
  <si>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</si>
  <si>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</si>
  <si>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</si>
  <si>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</si>
  <si>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</si>
  <si>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</si>
  <si>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</si>
  <si>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</si>
  <si>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</si>
  <si>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</si>
  <si>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</si>
  <si>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</si>
  <si>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</si>
  <si>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</si>
  <si>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</si>
  <si>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</si>
  <si>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</si>
  <si>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</si>
  <si>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</si>
  <si>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</si>
  <si>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</si>
  <si>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</si>
  <si>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</si>
  <si>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</si>
  <si>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</si>
  <si>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</si>
  <si>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</si>
  <si>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</si>
  <si>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</si>
  <si>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</si>
  <si>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</si>
  <si>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</si>
  <si>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</si>
  <si>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</si>
  <si>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</si>
  <si>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</si>
  <si>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</si>
  <si>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</si>
  <si>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</si>
  <si>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</si>
  <si>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</si>
  <si>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</si>
  <si>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</si>
  <si>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</si>
  <si>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</si>
  <si>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</si>
  <si>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</si>
  <si>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</si>
  <si>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</si>
  <si>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</si>
  <si>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</si>
  <si>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</si>
  <si>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</si>
  <si>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</si>
  <si>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</si>
  <si>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</si>
  <si>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</si>
  <si>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</si>
  <si>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</si>
  <si>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</si>
  <si>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</si>
  <si>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</si>
  <si>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</si>
  <si>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</si>
  <si>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</si>
  <si>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</si>
  <si>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</si>
  <si>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</si>
  <si>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</si>
  <si>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</si>
  <si>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</si>
  <si>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</si>
  <si>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</si>
  <si>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</si>
  <si>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</si>
  <si>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</si>
  <si>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</si>
  <si>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</si>
  <si>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</si>
  <si>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</si>
  <si>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</si>
  <si>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</si>
  <si>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</si>
  <si>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</si>
  <si>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</si>
  <si>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</si>
  <si>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</si>
  <si>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</si>
  <si>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</si>
  <si>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</si>
  <si>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</si>
  <si>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</si>
  <si>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</si>
  <si>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</si>
  <si>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</si>
  <si>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</si>
  <si>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</si>
  <si>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</si>
  <si>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</si>
  <si>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</si>
  <si>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</si>
  <si>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</si>
  <si>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</si>
  <si>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</si>
  <si>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</si>
  <si>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</si>
  <si>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</si>
  <si>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</si>
  <si>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</si>
  <si>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</si>
  <si>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</si>
  <si>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</si>
  <si>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</si>
  <si>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</si>
  <si>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</si>
  <si>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</si>
  <si>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</si>
  <si>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</si>
  <si>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</si>
  <si>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</si>
  <si>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</si>
  <si>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</si>
  <si>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</si>
  <si>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</si>
  <si>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</si>
  <si>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</si>
  <si>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</si>
  <si>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</si>
  <si>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</si>
  <si>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</si>
  <si>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</si>
  <si>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</si>
  <si>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</si>
  <si>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</si>
  <si>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</si>
  <si>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</si>
  <si>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</si>
  <si>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</si>
  <si>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</si>
  <si>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</si>
  <si>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</si>
  <si>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</si>
  <si>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</si>
  <si>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</si>
  <si>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</si>
  <si>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</si>
  <si>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</si>
  <si>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</si>
  <si>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</si>
  <si>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</si>
  <si>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</si>
  <si>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</si>
  <si>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</si>
  <si>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</si>
  <si>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</si>
  <si>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</si>
  <si>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</si>
  <si>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</si>
  <si>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</si>
  <si>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</si>
  <si>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</si>
  <si>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</si>
  <si>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</si>
  <si>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</si>
  <si>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</si>
  <si>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</si>
  <si>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</si>
  <si>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</si>
  <si>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</si>
  <si>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</si>
  <si>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</si>
  <si>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</si>
  <si>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</si>
  <si>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</si>
  <si>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</si>
  <si>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</si>
  <si>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</si>
  <si>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</si>
  <si>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</si>
  <si>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</si>
  <si>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</si>
  <si>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</si>
  <si>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</si>
  <si>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</si>
  <si>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</si>
  <si>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</si>
  <si>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</si>
  <si>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</si>
  <si>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</si>
  <si>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</si>
  <si>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</si>
  <si>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</si>
  <si>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</si>
  <si>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</si>
  <si>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</si>
  <si>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</si>
  <si>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</si>
  <si>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</si>
  <si>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</si>
  <si>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</si>
  <si>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</si>
  <si>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</si>
  <si>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</si>
  <si>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</si>
  <si>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</si>
  <si>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</si>
  <si>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</si>
  <si>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</si>
  <si>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</si>
  <si>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</si>
  <si>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</si>
  <si>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</si>
  <si>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</si>
  <si>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</si>
  <si>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</si>
  <si>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</si>
  <si>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</si>
  <si>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</si>
  <si>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</si>
  <si>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</si>
  <si>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</si>
  <si>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</si>
  <si>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</si>
  <si>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</si>
  <si>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</si>
  <si>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</si>
  <si>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</si>
  <si>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</si>
  <si>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</si>
  <si>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</si>
  <si>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</si>
  <si>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</si>
  <si>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</si>
  <si>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</si>
  <si>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</si>
  <si>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</si>
  <si>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</si>
  <si>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</si>
  <si>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</si>
  <si>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</si>
  <si>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</si>
  <si>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</si>
  <si>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</si>
  <si>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</si>
  <si>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</si>
  <si>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</si>
  <si>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</si>
  <si>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</si>
  <si>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</si>
  <si>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</si>
  <si>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</si>
  <si>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</si>
  <si>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</si>
  <si>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</si>
  <si>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</si>
  <si>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</si>
  <si>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</si>
  <si>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</si>
  <si>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</si>
  <si>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</si>
  <si>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</si>
  <si>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</si>
  <si>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</si>
  <si>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</si>
  <si>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</si>
  <si>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</si>
  <si>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</si>
  <si>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</si>
  <si>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</si>
  <si>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</si>
  <si>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</si>
  <si>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</si>
  <si>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</si>
  <si>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</si>
  <si>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</si>
  <si>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</si>
  <si>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</si>
  <si>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</si>
  <si>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</si>
  <si>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</si>
  <si>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</si>
  <si>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</si>
  <si>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</si>
  <si>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</si>
  <si>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</si>
  <si>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</si>
  <si>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</si>
  <si>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</si>
  <si>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</si>
  <si>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</si>
  <si>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</si>
  <si>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</si>
  <si>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</si>
  <si>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</si>
  <si>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</si>
  <si>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</si>
  <si>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</si>
  <si>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</si>
  <si>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</si>
  <si>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</si>
  <si>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</si>
  <si>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</si>
  <si>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</si>
  <si>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</si>
  <si>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</si>
  <si>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</si>
  <si>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</si>
  <si>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</si>
  <si>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</si>
  <si>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</si>
  <si>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</si>
  <si>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</si>
  <si>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</si>
  <si>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</si>
  <si>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</si>
  <si>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</si>
  <si>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</si>
  <si>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</si>
  <si>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</si>
  <si>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</si>
  <si>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</si>
  <si>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</si>
  <si>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</si>
  <si>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</si>
  <si>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</si>
  <si>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</si>
  <si>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</si>
  <si>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</si>
  <si>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</si>
  <si>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</si>
  <si>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</si>
  <si>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</si>
  <si>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</si>
  <si>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</si>
  <si>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</si>
  <si>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</si>
  <si>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</si>
  <si>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</si>
  <si>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</si>
  <si>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</si>
  <si>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</si>
  <si>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</si>
  <si>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</si>
  <si>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</si>
  <si>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</si>
  <si>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</si>
  <si>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</si>
  <si>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</si>
  <si>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</si>
  <si>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</si>
  <si>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</si>
  <si>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</si>
  <si>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</si>
  <si>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</si>
  <si>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</si>
  <si>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</si>
  <si>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</si>
  <si>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</si>
  <si>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</si>
  <si>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</si>
  <si>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</si>
  <si>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</si>
  <si>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</si>
  <si>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</si>
  <si>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</si>
  <si>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</si>
  <si>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</si>
  <si>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</si>
  <si>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</si>
  <si>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</si>
  <si>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</si>
  <si>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</si>
  <si>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</si>
  <si>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</si>
  <si>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</si>
  <si>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</si>
  <si>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</si>
  <si>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</si>
  <si>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</si>
  <si>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</si>
  <si>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</si>
  <si>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</si>
  <si>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</si>
  <si>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</si>
  <si>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</si>
  <si>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</si>
  <si>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</si>
  <si>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</si>
  <si>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</si>
  <si>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</si>
  <si>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</si>
  <si>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</si>
  <si>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</si>
  <si>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</si>
  <si>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</si>
  <si>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</si>
  <si>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</si>
  <si>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</si>
  <si>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</si>
  <si>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</si>
  <si>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</si>
  <si>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</si>
  <si>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</si>
  <si>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</si>
  <si>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</si>
  <si>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</si>
  <si>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</si>
  <si>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</si>
  <si>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</si>
  <si>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</si>
  <si>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</si>
  <si>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</si>
  <si>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</si>
  <si>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</si>
  <si>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</si>
  <si>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</si>
  <si>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</si>
  <si>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</si>
  <si>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</si>
  <si>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</si>
  <si>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</si>
  <si>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</si>
  <si>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</si>
  <si>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</si>
  <si>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</si>
  <si>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</si>
  <si>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</si>
  <si>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</si>
  <si>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</si>
  <si>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</si>
  <si>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</si>
  <si>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</si>
  <si>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</si>
  <si>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</si>
  <si>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</si>
  <si>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</si>
  <si>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</si>
  <si>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</si>
  <si>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</si>
  <si>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</si>
  <si>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</si>
  <si>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</si>
  <si>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</si>
  <si>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</si>
  <si>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</si>
  <si>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</si>
  <si>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</si>
  <si>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</si>
  <si>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</si>
  <si>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</si>
  <si>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</si>
  <si>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</si>
  <si>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</si>
  <si>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</si>
  <si>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</si>
  <si>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</si>
  <si>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</si>
  <si>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</si>
  <si>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</si>
  <si>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</si>
  <si>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</si>
  <si>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</si>
  <si>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</si>
  <si>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</si>
  <si>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</si>
  <si>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</si>
  <si>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</si>
  <si>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</si>
  <si>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</si>
  <si>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</si>
  <si>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</si>
  <si>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</si>
  <si>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</si>
  <si>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</si>
  <si>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</si>
  <si>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</si>
  <si>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</si>
  <si>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</si>
  <si>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</si>
  <si>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</si>
  <si>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</si>
  <si>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</si>
  <si>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</si>
  <si>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</si>
  <si>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</si>
  <si>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</si>
  <si>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</si>
  <si>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</si>
  <si>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</si>
  <si>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</si>
  <si>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</si>
  <si>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</si>
  <si>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</si>
  <si>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</si>
  <si>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</si>
  <si>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</si>
  <si>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</si>
  <si>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</si>
  <si>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</si>
  <si>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</si>
  <si>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</si>
  <si>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</si>
  <si>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</si>
  <si>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</si>
  <si>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</si>
  <si>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</si>
  <si>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</si>
  <si>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</si>
  <si>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</si>
  <si>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</si>
  <si>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</si>
  <si>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</si>
  <si>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</si>
  <si>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</si>
  <si>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</si>
  <si>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</si>
  <si>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</si>
  <si>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</si>
  <si>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</si>
  <si>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</si>
  <si>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</si>
  <si>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</si>
  <si>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</si>
  <si>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</si>
  <si>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</si>
  <si>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</si>
  <si>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</si>
  <si>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</si>
  <si>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</si>
  <si>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</si>
  <si>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</si>
  <si>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</si>
  <si>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</si>
  <si>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</si>
  <si>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</si>
  <si>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</si>
  <si>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</si>
  <si>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</si>
  <si>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</si>
  <si>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</si>
  <si>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</si>
  <si>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</si>
  <si>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</si>
  <si>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</si>
  <si>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</si>
  <si>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</si>
  <si>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</si>
  <si>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</si>
  <si>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</si>
  <si>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</si>
  <si>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</si>
  <si>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</si>
  <si>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</si>
  <si>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</si>
  <si>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</si>
  <si>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</si>
  <si>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</si>
  <si>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</si>
  <si>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</si>
  <si>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</si>
  <si>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</si>
  <si>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</si>
  <si>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</si>
  <si>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</si>
  <si>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</si>
  <si>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</si>
  <si>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</si>
  <si>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</si>
  <si>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</si>
  <si>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</si>
  <si>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</si>
  <si>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</si>
  <si>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</si>
  <si>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</si>
  <si>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</si>
  <si>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</si>
  <si>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</si>
  <si>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</si>
  <si>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</si>
  <si>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</si>
  <si>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</si>
  <si>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</si>
  <si>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</si>
  <si>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</si>
  <si>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</si>
  <si>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</si>
  <si>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</si>
  <si>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</si>
  <si>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</si>
  <si>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</si>
  <si>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</si>
  <si>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</si>
  <si>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</si>
  <si>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</si>
  <si>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</si>
  <si>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</si>
  <si>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</si>
  <si>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</si>
  <si>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</si>
  <si>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</si>
  <si>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</si>
  <si>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</si>
  <si>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</si>
  <si>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</si>
  <si>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</si>
  <si>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</si>
  <si>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</si>
  <si>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</si>
  <si>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</si>
  <si>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</si>
  <si>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</si>
  <si>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</si>
  <si>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</si>
  <si>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</si>
  <si>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</si>
  <si>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</si>
  <si>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</si>
  <si>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</si>
  <si>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</si>
  <si>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</si>
  <si>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</si>
  <si>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</si>
  <si>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</si>
  <si>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</si>
  <si>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</si>
  <si>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</si>
  <si>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</si>
  <si>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</si>
  <si>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</si>
  <si>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</si>
  <si>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</si>
  <si>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</si>
  <si>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</si>
  <si>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</si>
  <si>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</si>
  <si>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</si>
  <si>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</si>
  <si>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</si>
  <si>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</si>
  <si>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</si>
  <si>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</si>
  <si>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</si>
  <si>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</si>
  <si>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</si>
  <si>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</si>
  <si>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</si>
  <si>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</si>
  <si>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</si>
  <si>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</si>
  <si>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</si>
  <si>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</si>
  <si>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</si>
  <si>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</si>
  <si>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</si>
  <si>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</si>
  <si>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</si>
  <si>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</si>
  <si>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</si>
  <si>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</si>
  <si>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</si>
  <si>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</si>
  <si>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</si>
  <si>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</si>
  <si>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</si>
  <si>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</si>
  <si>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</si>
  <si>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</si>
  <si>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</si>
  <si>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</si>
  <si>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</si>
  <si>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</si>
  <si>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</si>
  <si>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</si>
  <si>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</si>
  <si>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</si>
  <si>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</si>
  <si>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</si>
  <si>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</si>
  <si>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</si>
  <si>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</si>
  <si>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</si>
  <si>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</si>
  <si>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</si>
  <si>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</si>
  <si>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</si>
  <si>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</si>
  <si>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</si>
  <si>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</si>
  <si>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</si>
  <si>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</si>
  <si>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</si>
  <si>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</si>
  <si>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</si>
  <si>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</si>
  <si>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</si>
  <si>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</si>
  <si>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</si>
  <si>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</si>
  <si>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</si>
  <si>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</si>
  <si>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</si>
  <si>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</si>
  <si>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</si>
  <si>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</si>
  <si>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</si>
  <si>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</si>
  <si>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</si>
  <si>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</si>
  <si>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</si>
  <si>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</si>
  <si>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</si>
  <si>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</si>
  <si>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</si>
  <si>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</si>
  <si>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</si>
  <si>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</si>
  <si>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</si>
  <si>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</si>
  <si>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</si>
  <si>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</si>
  <si>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</si>
  <si>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</si>
  <si>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</si>
  <si>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</si>
  <si>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</si>
  <si>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</si>
  <si>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</si>
  <si>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</si>
  <si>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</si>
  <si>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</si>
  <si>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</si>
  <si>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</si>
  <si>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</si>
  <si>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</si>
  <si>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</si>
  <si>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</si>
  <si>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</si>
  <si>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</si>
  <si>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</si>
  <si>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</si>
  <si>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</si>
  <si>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</si>
  <si>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</si>
  <si>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</si>
  <si>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</si>
  <si>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</si>
  <si>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</si>
  <si>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</si>
  <si>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</si>
  <si>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</si>
  <si>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</si>
  <si>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</si>
  <si>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</si>
  <si>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</si>
  <si>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</si>
  <si>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</si>
  <si>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</si>
  <si>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</si>
  <si>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</si>
  <si>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</si>
  <si>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</si>
  <si>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</si>
  <si>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</si>
  <si>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</si>
  <si>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</si>
  <si>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</si>
  <si>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</si>
  <si>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</si>
  <si>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</si>
  <si>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</si>
  <si>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</si>
  <si>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</si>
  <si>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</si>
  <si>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</si>
  <si>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</si>
  <si>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</si>
  <si>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</si>
  <si>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</si>
  <si>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</si>
  <si>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</si>
  <si>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</si>
  <si>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</si>
  <si>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</si>
  <si>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</si>
  <si>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</si>
  <si>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</si>
  <si>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</si>
  <si>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</si>
  <si>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</si>
  <si>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</si>
  <si>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</si>
  <si>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</si>
  <si>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</si>
  <si>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</si>
  <si>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</si>
  <si>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</si>
  <si>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</si>
  <si>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</si>
  <si>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</si>
  <si>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</si>
  <si>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</si>
  <si>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</si>
  <si>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</si>
  <si>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</si>
  <si>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</si>
  <si>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</si>
  <si>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</si>
  <si>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</si>
  <si>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</si>
  <si>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</si>
  <si>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</si>
  <si>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</si>
  <si>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</si>
  <si>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</si>
  <si>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</si>
  <si>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</si>
  <si>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</si>
  <si>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</si>
  <si>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</si>
  <si>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</si>
  <si>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</si>
  <si>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</si>
  <si>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</si>
  <si>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</si>
  <si>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</si>
  <si>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</si>
  <si>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</si>
  <si>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</si>
  <si>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</si>
  <si>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</si>
  <si>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</si>
  <si>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</si>
  <si>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</si>
  <si>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</si>
  <si>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</si>
  <si>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</si>
  <si>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</si>
  <si>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</si>
  <si>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</si>
  <si>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</si>
  <si>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</si>
  <si>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</si>
  <si>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</si>
  <si>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</si>
  <si>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</si>
  <si>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</si>
  <si>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</si>
  <si>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</si>
  <si>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</si>
  <si>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</si>
  <si>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</si>
  <si>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</si>
  <si>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</si>
  <si>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</si>
  <si>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</si>
  <si>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</si>
  <si>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</si>
  <si>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</si>
  <si>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</si>
  <si>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</si>
  <si>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</si>
  <si>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</si>
  <si>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</si>
  <si>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</si>
  <si>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</si>
  <si>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</si>
  <si>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</si>
  <si>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</si>
  <si>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</si>
  <si>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</si>
  <si>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</si>
  <si>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</si>
  <si>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</si>
  <si>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</si>
  <si>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</si>
  <si>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</si>
  <si>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</si>
  <si>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</si>
  <si>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</si>
  <si>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</si>
  <si>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</si>
  <si>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</si>
  <si>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</si>
  <si>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</si>
  <si>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</si>
  <si>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</si>
  <si>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</si>
  <si>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</si>
  <si>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</si>
  <si>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</si>
  <si>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</si>
  <si>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</si>
  <si>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</si>
  <si>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</si>
  <si>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</si>
  <si>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</si>
  <si>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</si>
  <si>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</si>
  <si>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</si>
  <si>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</si>
  <si>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</si>
  <si>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</si>
  <si>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</si>
  <si>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</si>
  <si>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</si>
  <si>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</si>
  <si>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</si>
  <si>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</si>
  <si>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</si>
  <si>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</si>
  <si>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</si>
  <si>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</si>
  <si>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</si>
  <si>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</si>
  <si>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</si>
  <si>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</si>
  <si>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</si>
  <si>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</si>
  <si>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</si>
  <si>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</si>
  <si>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</si>
  <si>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</si>
  <si>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</si>
  <si>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</si>
  <si>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</si>
  <si>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</si>
  <si>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</si>
  <si>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</si>
  <si>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</si>
  <si>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</si>
  <si>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</si>
  <si>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</si>
  <si>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</si>
  <si>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</si>
  <si>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</si>
  <si>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</si>
  <si>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</si>
  <si>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</si>
  <si>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</si>
  <si>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</si>
  <si>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</si>
  <si>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</si>
  <si>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</si>
  <si>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</si>
  <si>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</si>
  <si>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</si>
  <si>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</si>
  <si>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</si>
  <si>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</si>
  <si>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</si>
  <si>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</si>
  <si>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</si>
  <si>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</si>
  <si>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</si>
  <si>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</si>
  <si>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</si>
  <si>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</si>
  <si>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</si>
  <si>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</si>
  <si>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</si>
  <si>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</si>
  <si>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</si>
  <si>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</si>
  <si>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</si>
  <si>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</si>
  <si>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</si>
  <si>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</si>
  <si>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</si>
  <si>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</si>
  <si>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</si>
  <si>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</si>
  <si>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</si>
  <si>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</si>
  <si>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</si>
  <si>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</si>
  <si>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</si>
  <si>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</si>
  <si>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</si>
  <si>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</si>
  <si>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</si>
  <si>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</si>
  <si>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</si>
  <si>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</si>
  <si>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</si>
  <si>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</si>
  <si>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</si>
  <si>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</si>
  <si>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</si>
  <si>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</si>
  <si>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</si>
  <si>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</si>
  <si>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</si>
  <si>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</si>
  <si>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</si>
  <si>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</si>
  <si>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</si>
  <si>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</si>
  <si>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</si>
  <si>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</si>
  <si>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</si>
  <si>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</si>
  <si>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</si>
  <si>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</si>
  <si>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</si>
  <si>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</si>
  <si>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</si>
  <si>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</si>
  <si>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</si>
  <si>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</si>
  <si>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</si>
  <si>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</si>
  <si>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</si>
  <si>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</si>
  <si>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</si>
  <si>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</si>
  <si>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</si>
  <si>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</si>
  <si>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</si>
  <si>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</si>
  <si>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</si>
  <si>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</si>
  <si>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</si>
  <si>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</si>
  <si>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</si>
  <si>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</si>
  <si>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</si>
  <si>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</si>
  <si>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</si>
  <si>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</si>
  <si>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</si>
  <si>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</si>
  <si>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</si>
  <si>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</si>
  <si>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</si>
  <si>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</si>
  <si>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</si>
  <si>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</si>
  <si>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</si>
  <si>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</si>
  <si>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</si>
  <si>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</si>
  <si>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</si>
  <si>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</si>
  <si>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</si>
  <si>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</si>
  <si>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</si>
  <si>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</si>
  <si>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</si>
  <si>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</si>
  <si>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</si>
  <si>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</si>
  <si>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</si>
  <si>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</si>
  <si>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</si>
  <si>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</si>
  <si>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</si>
  <si>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</si>
  <si>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</si>
  <si>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</si>
  <si>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</si>
  <si>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</si>
  <si>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</si>
  <si>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</si>
  <si>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</si>
  <si>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</si>
  <si>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</si>
  <si>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</si>
  <si>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</si>
  <si>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</si>
  <si>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</si>
  <si>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</si>
  <si>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</si>
  <si>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</si>
  <si>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</si>
  <si>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</si>
  <si>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</si>
  <si>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</si>
  <si>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</si>
  <si>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</si>
  <si>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</si>
  <si>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</si>
  <si>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</si>
  <si>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</si>
  <si>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</si>
  <si>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</si>
  <si>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</si>
  <si>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</si>
  <si>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</si>
  <si>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</si>
  <si>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</si>
  <si>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</si>
  <si>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</si>
  <si>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</si>
  <si>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</si>
  <si>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</si>
  <si>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</si>
  <si>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</si>
  <si>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</si>
  <si>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</si>
  <si>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</si>
  <si>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</si>
  <si>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</si>
  <si>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</si>
  <si>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</si>
  <si>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</si>
  <si>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</si>
  <si>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</si>
  <si>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</si>
  <si>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</si>
  <si>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</si>
  <si>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</si>
  <si>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</si>
  <si>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</si>
  <si>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</si>
  <si>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</si>
  <si>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</si>
  <si>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</si>
  <si>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</si>
  <si>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</si>
  <si>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</si>
  <si>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</si>
  <si>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</si>
  <si>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</si>
  <si>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</si>
  <si>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</si>
  <si>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</si>
  <si>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</si>
  <si>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</si>
  <si>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</si>
  <si>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</si>
  <si>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</si>
  <si>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</si>
  <si>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</si>
  <si>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</si>
  <si>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</si>
  <si>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</si>
  <si>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</si>
  <si>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</si>
  <si>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</si>
  <si>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</si>
  <si>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</si>
  <si>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</si>
  <si>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</si>
  <si>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</si>
  <si>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</si>
  <si>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</si>
  <si>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</si>
  <si>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</si>
  <si>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</si>
  <si>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</si>
  <si>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</si>
  <si>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</si>
  <si>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</si>
  <si>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</si>
  <si>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</si>
  <si>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</si>
  <si>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</si>
  <si>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</si>
  <si>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</si>
  <si>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</si>
  <si>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</si>
  <si>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</si>
  <si>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</si>
  <si>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</si>
  <si>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</si>
  <si>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</si>
  <si>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</si>
  <si>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</si>
  <si>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</si>
  <si>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</si>
  <si>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</si>
  <si>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</si>
  <si>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</si>
  <si>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</si>
  <si>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</si>
  <si>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</si>
  <si>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</si>
  <si>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</si>
  <si>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</si>
  <si>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</si>
  <si>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</si>
  <si>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</si>
  <si>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</si>
  <si>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</si>
  <si>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</si>
  <si>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</si>
  <si>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</si>
  <si>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</si>
  <si>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</si>
  <si>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</si>
  <si>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</si>
  <si>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</si>
  <si>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</si>
  <si>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</si>
  <si>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</si>
  <si>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</si>
  <si>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</si>
  <si>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</si>
  <si>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</si>
  <si>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</si>
  <si>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</si>
  <si>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</si>
  <si>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</si>
  <si>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</si>
  <si>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</si>
  <si>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</si>
  <si>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</si>
  <si>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</si>
  <si>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</si>
  <si>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</si>
  <si>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</si>
  <si>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</si>
  <si>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</si>
  <si>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</si>
  <si>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</si>
  <si>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</si>
  <si>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</si>
  <si>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</si>
  <si>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</si>
  <si>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</si>
  <si>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</si>
  <si>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</si>
  <si>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</si>
  <si>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</si>
  <si>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</si>
  <si>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</si>
  <si>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</si>
  <si>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</si>
  <si>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</si>
  <si>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</si>
  <si>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</si>
  <si>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</si>
  <si>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</si>
  <si>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</si>
  <si>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</si>
  <si>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</si>
  <si>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</si>
  <si>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</si>
  <si>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</si>
  <si>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</si>
  <si>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</si>
  <si>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</si>
  <si>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</si>
  <si>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</si>
  <si>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</si>
  <si>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</si>
  <si>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</si>
  <si>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</si>
  <si>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</si>
  <si>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</si>
  <si>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</si>
  <si>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</si>
  <si>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</si>
  <si>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</si>
  <si>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</si>
  <si>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</si>
  <si>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</si>
  <si>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</si>
  <si>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</si>
  <si>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</si>
  <si>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</si>
  <si>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</si>
  <si>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</si>
  <si>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</si>
  <si>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</si>
  <si>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</si>
  <si>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</si>
  <si>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</si>
  <si>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</si>
  <si>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</si>
  <si>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</si>
  <si>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</si>
  <si>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</si>
  <si>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</si>
  <si>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</si>
  <si>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</si>
  <si>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</si>
  <si>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</si>
  <si>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</si>
  <si>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</si>
  <si>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</si>
  <si>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</si>
  <si>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</si>
  <si>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</si>
  <si>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</si>
  <si>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</si>
  <si>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</si>
  <si>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</si>
  <si>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</si>
  <si>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</si>
  <si>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</si>
  <si>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</si>
  <si>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</si>
  <si>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</si>
  <si>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</si>
  <si>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</si>
  <si>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</si>
  <si>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</si>
  <si>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</si>
  <si>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</si>
  <si>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</si>
  <si>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</si>
  <si>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</si>
  <si>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</si>
  <si>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</si>
  <si>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</si>
  <si>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</si>
  <si>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</si>
  <si>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</si>
  <si>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</si>
  <si>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</si>
  <si>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</si>
  <si>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</si>
  <si>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</si>
  <si>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</si>
  <si>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</si>
  <si>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</si>
  <si>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</si>
  <si>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</si>
  <si>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</si>
  <si>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</si>
  <si>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</si>
  <si>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</si>
  <si>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</si>
  <si>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</si>
  <si>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</si>
  <si>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</si>
  <si>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</si>
  <si>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</si>
  <si>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</si>
  <si>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</si>
  <si>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</si>
  <si>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</si>
  <si>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</si>
  <si>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</si>
  <si>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</si>
  <si>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</si>
  <si>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</si>
  <si>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</si>
  <si>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</si>
  <si>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</si>
  <si>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</si>
  <si>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</si>
  <si>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</si>
  <si>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</si>
  <si>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</si>
  <si>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</si>
  <si>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</si>
  <si>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</si>
  <si>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</si>
  <si>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</si>
  <si>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</si>
  <si>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</si>
  <si>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</si>
  <si>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</si>
  <si>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</si>
  <si>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</si>
  <si>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</si>
  <si>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</si>
  <si>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</si>
  <si>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</si>
  <si>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</si>
  <si>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</si>
  <si>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</si>
  <si>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</si>
  <si>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</si>
  <si>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</si>
  <si>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</si>
  <si>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</si>
  <si>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</si>
  <si>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</si>
  <si>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</si>
  <si>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</si>
  <si>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</si>
  <si>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</si>
  <si>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</si>
  <si>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</si>
  <si>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</si>
  <si>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</si>
  <si>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</si>
  <si>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</si>
  <si>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</si>
  <si>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</si>
  <si>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</si>
  <si>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</si>
  <si>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</si>
  <si>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</si>
  <si>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</si>
  <si>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</si>
  <si>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</si>
  <si>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</si>
  <si>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</si>
  <si>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</si>
  <si>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</si>
  <si>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</si>
  <si>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</si>
  <si>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</si>
  <si>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</si>
  <si>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</si>
  <si>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</si>
  <si>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</si>
  <si>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</si>
  <si>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</si>
  <si>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</si>
  <si>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</si>
  <si>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</si>
  <si>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</si>
  <si>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</si>
  <si>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</si>
  <si>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</si>
  <si>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</si>
  <si>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</si>
  <si>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</si>
  <si>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</si>
  <si>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</si>
  <si>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</si>
  <si>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</si>
  <si>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</si>
  <si>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</si>
  <si>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</si>
  <si>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</si>
  <si>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</si>
  <si>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</si>
  <si>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</si>
  <si>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</si>
  <si>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</si>
  <si>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</si>
  <si>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</si>
  <si>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</si>
  <si>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</si>
  <si>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</si>
  <si>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</si>
  <si>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</si>
  <si>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</si>
  <si>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</si>
  <si>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</si>
  <si>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</si>
  <si>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</si>
  <si>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</si>
  <si>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</si>
  <si>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</si>
  <si>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</si>
  <si>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</si>
  <si>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</si>
  <si>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</si>
  <si>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</si>
  <si>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</si>
  <si>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</si>
  <si>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</si>
  <si>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</si>
  <si>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</si>
  <si>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</si>
  <si>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</si>
  <si>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</si>
  <si>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</si>
  <si>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</si>
  <si>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</si>
  <si>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</si>
  <si>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</si>
  <si>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</si>
  <si>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</si>
  <si>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</si>
  <si>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</si>
  <si>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</si>
  <si>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</si>
  <si>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</si>
  <si>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</si>
  <si>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</si>
  <si>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</si>
  <si>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</si>
  <si>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</si>
  <si>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</si>
  <si>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</si>
  <si>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</si>
  <si>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</si>
  <si>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</si>
  <si>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</si>
  <si>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</si>
  <si>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</si>
  <si>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</si>
  <si>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</si>
  <si>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</si>
  <si>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</si>
  <si>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</si>
  <si>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</si>
  <si>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</si>
  <si>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</si>
  <si>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</si>
  <si>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</si>
  <si>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</si>
  <si>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</si>
  <si>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</si>
  <si>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</si>
  <si>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</si>
  <si>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</si>
  <si>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</si>
  <si>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</si>
  <si>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</si>
  <si>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</si>
  <si>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</si>
  <si>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</si>
  <si>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</si>
  <si>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</si>
  <si>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</si>
  <si>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</si>
  <si>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</si>
  <si>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</si>
  <si>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</si>
  <si>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</si>
  <si>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</si>
  <si>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</si>
  <si>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</si>
  <si>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</si>
  <si>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</si>
  <si>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</si>
  <si>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</si>
  <si>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</si>
  <si>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</si>
  <si>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</si>
  <si>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</si>
  <si>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</si>
  <si>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</si>
  <si>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</si>
  <si>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</si>
  <si>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</si>
  <si>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</si>
  <si>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</si>
  <si>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</si>
  <si>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</si>
  <si>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</si>
  <si>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</si>
  <si>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</si>
  <si>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</si>
  <si>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</si>
  <si>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</si>
  <si>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</si>
  <si>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</si>
  <si>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</si>
  <si>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</si>
  <si>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</si>
  <si>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</si>
  <si>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</si>
  <si>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</si>
  <si>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</si>
  <si>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</si>
  <si>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</si>
  <si>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</si>
  <si>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</si>
  <si>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</si>
  <si>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</si>
  <si>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</si>
  <si>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</si>
  <si>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</si>
  <si>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</si>
  <si>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</si>
  <si>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</si>
  <si>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</si>
  <si>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</si>
  <si>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</si>
  <si>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</si>
  <si>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</si>
  <si>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</si>
  <si>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</si>
  <si>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</si>
  <si>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</si>
  <si>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</si>
  <si>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</si>
  <si>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</si>
  <si>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</si>
  <si>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</si>
  <si>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</si>
  <si>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</si>
  <si>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</si>
  <si>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</si>
  <si>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</si>
  <si>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</si>
  <si>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</si>
  <si>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</si>
  <si>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</si>
  <si>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</si>
  <si>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</si>
  <si>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</si>
  <si>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</si>
  <si>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</si>
  <si>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</si>
  <si>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</si>
  <si>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</si>
  <si>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</si>
  <si>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</si>
  <si>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</si>
  <si>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</si>
  <si>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</si>
  <si>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</si>
  <si>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</si>
  <si>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</si>
  <si>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</si>
  <si>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</si>
  <si>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</si>
  <si>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</si>
  <si>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</si>
  <si>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</si>
  <si>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</si>
  <si>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</si>
  <si>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</si>
  <si>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</si>
  <si>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</si>
  <si>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</si>
  <si>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</si>
  <si>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</si>
  <si>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</si>
  <si>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</si>
  <si>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</si>
  <si>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</si>
  <si>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</si>
  <si>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</si>
  <si>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</si>
  <si>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</si>
  <si>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</si>
  <si>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</si>
  <si>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</si>
  <si>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</si>
  <si>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</si>
  <si>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</si>
  <si>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</si>
  <si>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</si>
  <si>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</si>
  <si>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</si>
  <si>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</si>
  <si>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</si>
  <si>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</si>
  <si>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</si>
  <si>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</si>
  <si>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</si>
  <si>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</si>
  <si>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</si>
  <si>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</si>
  <si>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</si>
  <si>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</si>
  <si>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</si>
  <si>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</si>
  <si>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</si>
  <si>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</si>
  <si>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</si>
  <si>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</si>
  <si>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</si>
  <si>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</si>
  <si>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</si>
  <si>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</si>
  <si>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</si>
  <si>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</si>
  <si>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</si>
  <si>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</si>
  <si>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</si>
  <si>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</si>
  <si>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</si>
  <si>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</si>
  <si>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</si>
  <si>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</si>
  <si>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</si>
  <si>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</si>
  <si>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</si>
  <si>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</si>
  <si>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</si>
  <si>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</si>
  <si>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</si>
  <si>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</si>
  <si>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</si>
  <si>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</si>
  <si>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</si>
  <si>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</si>
  <si>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</si>
  <si>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</si>
  <si>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</si>
  <si>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</si>
  <si>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</si>
  <si>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</si>
  <si>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</si>
  <si>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</si>
  <si>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</si>
  <si>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</si>
  <si>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</si>
  <si>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</si>
  <si>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</si>
  <si>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</si>
  <si>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</si>
  <si>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</si>
  <si>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</si>
  <si>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</si>
  <si>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</si>
  <si>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</si>
  <si>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</si>
  <si>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</si>
  <si>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</si>
  <si>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</si>
  <si>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</si>
  <si>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</si>
  <si>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</si>
  <si>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</si>
  <si>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</si>
  <si>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</si>
  <si>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</si>
  <si>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</si>
  <si>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</si>
  <si>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</si>
  <si>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</si>
  <si>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</si>
  <si>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</si>
  <si>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</si>
  <si>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</si>
  <si>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</si>
  <si>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</si>
  <si>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</si>
  <si>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</si>
  <si>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</si>
  <si>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</si>
  <si>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</si>
  <si>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</si>
  <si>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</si>
  <si>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</si>
  <si>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</si>
  <si>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</si>
  <si>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</si>
  <si>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</si>
  <si>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</si>
  <si>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</si>
  <si>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</si>
  <si>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</si>
  <si>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</si>
  <si>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</si>
  <si>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</si>
  <si>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</si>
  <si>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</si>
  <si>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</si>
  <si>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</si>
  <si>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</si>
  <si>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</si>
  <si>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</si>
  <si>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</si>
  <si>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</si>
  <si>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</si>
  <si>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</si>
  <si>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</si>
  <si>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</si>
  <si>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</si>
  <si>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</si>
  <si>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</si>
  <si>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</si>
  <si>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</si>
  <si>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</si>
  <si>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</si>
  <si>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</si>
  <si>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</si>
  <si>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</si>
  <si>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</si>
  <si>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</si>
  <si>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</si>
  <si>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</si>
  <si>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</si>
  <si>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</si>
  <si>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</si>
  <si>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</si>
  <si>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</si>
  <si>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</si>
  <si>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</si>
  <si>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</si>
  <si>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</si>
  <si>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</si>
  <si>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</si>
  <si>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</si>
  <si>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</si>
  <si>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</si>
  <si>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</si>
  <si>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</si>
  <si>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</si>
  <si>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</si>
  <si>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</si>
  <si>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</si>
  <si>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</si>
  <si>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</si>
  <si>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</si>
  <si>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</si>
  <si>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</si>
  <si>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</si>
  <si>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</si>
  <si>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</si>
  <si>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</si>
  <si>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</si>
  <si>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</si>
  <si>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</si>
  <si>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</si>
  <si>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</si>
  <si>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</si>
  <si>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</si>
  <si>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</si>
  <si>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</si>
  <si>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</si>
  <si>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</si>
  <si>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</si>
  <si>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</si>
  <si>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</si>
  <si>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</si>
  <si>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</si>
  <si>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</si>
  <si>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</si>
  <si>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</si>
  <si>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</si>
  <si>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</si>
  <si>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</si>
  <si>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</si>
  <si>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</si>
  <si>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</si>
  <si>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</si>
  <si>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</si>
  <si>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</si>
  <si>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</si>
  <si>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</si>
  <si>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</si>
  <si>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</si>
  <si>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</si>
  <si>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</si>
  <si>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</si>
  <si>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</si>
  <si>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</si>
  <si>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</si>
  <si>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</si>
  <si>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</si>
  <si>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</si>
  <si>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</si>
  <si>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</si>
  <si>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</si>
  <si>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</si>
  <si>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</si>
  <si>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</si>
  <si>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</si>
  <si>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</si>
  <si>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</si>
  <si>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</si>
  <si>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</si>
  <si>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</si>
  <si>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</si>
  <si>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</si>
  <si>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</si>
  <si>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</si>
  <si>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</si>
  <si>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</si>
  <si>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</si>
  <si>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</si>
  <si>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</si>
  <si>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</si>
  <si>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</si>
  <si>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</si>
  <si>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</si>
  <si>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</si>
  <si>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</si>
  <si>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</si>
  <si>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</si>
  <si>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</si>
  <si>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</si>
  <si>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</si>
  <si>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</si>
  <si>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</si>
  <si>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</si>
  <si>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</si>
  <si>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</si>
  <si>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</si>
  <si>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</si>
  <si>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</si>
  <si>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</si>
  <si>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</si>
  <si>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</si>
  <si>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</si>
  <si>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</si>
  <si>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</si>
  <si>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</si>
  <si>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</si>
  <si>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</si>
  <si>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</si>
  <si>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</si>
  <si>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</si>
  <si>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</si>
  <si>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</si>
  <si>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</si>
  <si>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</si>
  <si>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</si>
  <si>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</si>
  <si>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</si>
  <si>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</si>
  <si>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</si>
  <si>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</si>
  <si>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</si>
  <si>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</si>
  <si>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</si>
  <si>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</si>
  <si>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</si>
  <si>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</si>
  <si>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</si>
  <si>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</si>
  <si>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</si>
  <si>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</si>
  <si>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</si>
  <si>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</si>
  <si>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</si>
  <si>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</si>
  <si>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</si>
  <si>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</si>
  <si>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</si>
  <si>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</si>
  <si>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</si>
  <si>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</si>
  <si>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</si>
  <si>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</si>
  <si>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</si>
  <si>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</si>
  <si>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</si>
  <si>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</si>
  <si>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</si>
  <si>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</si>
  <si>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</si>
  <si>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</si>
  <si>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</si>
  <si>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</si>
  <si>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</si>
  <si>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</si>
  <si>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</si>
  <si>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</si>
  <si>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</si>
  <si>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</si>
  <si>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</si>
  <si>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</si>
  <si>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</si>
  <si>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</si>
  <si>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</si>
  <si>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</si>
  <si>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</si>
  <si>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</si>
  <si>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</si>
  <si>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</si>
  <si>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</si>
  <si>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</si>
  <si>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</si>
  <si>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</si>
  <si>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</si>
  <si>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</si>
  <si>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</si>
  <si>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</si>
  <si>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</si>
  <si>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</si>
  <si>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</si>
  <si>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</si>
  <si>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</si>
  <si>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</si>
  <si>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</si>
  <si>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</si>
  <si>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</si>
  <si>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</si>
  <si>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</si>
  <si>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</si>
  <si>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</si>
  <si>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</si>
  <si>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</si>
  <si>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</si>
  <si>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</si>
  <si>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</si>
  <si>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</si>
  <si>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</si>
  <si>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</si>
  <si>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</si>
  <si>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</si>
  <si>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</si>
  <si>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</si>
  <si>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</si>
  <si>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</si>
  <si>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</si>
  <si>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</si>
  <si>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</si>
  <si>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</si>
  <si>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</si>
  <si>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</si>
  <si>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</si>
  <si>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</si>
  <si>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</si>
  <si>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</si>
  <si>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</si>
  <si>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</si>
  <si>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</si>
  <si>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</si>
  <si>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</si>
  <si>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</si>
  <si>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</si>
  <si>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</si>
  <si>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</si>
  <si>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</si>
  <si>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</si>
  <si>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</si>
  <si>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</si>
  <si>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</si>
  <si>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</si>
  <si>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</si>
  <si>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</si>
  <si>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</si>
  <si>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</si>
  <si>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</si>
  <si>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</si>
  <si>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</si>
  <si>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</si>
  <si>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</si>
  <si>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</si>
  <si>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</si>
  <si>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</si>
  <si>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</si>
  <si>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</si>
  <si>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</si>
  <si>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</si>
  <si>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</si>
  <si>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</si>
  <si>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</si>
  <si>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</si>
  <si>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</si>
  <si>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</si>
  <si>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</si>
  <si>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</si>
  <si>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</si>
  <si>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</si>
  <si>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</si>
  <si>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</si>
  <si>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</si>
  <si>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</si>
  <si>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</si>
  <si>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</si>
  <si>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</si>
  <si>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</si>
  <si>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</si>
  <si>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</si>
  <si>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</si>
  <si>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</si>
  <si>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</si>
  <si>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</si>
  <si>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</si>
  <si>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</si>
  <si>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</si>
  <si>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</si>
  <si>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</si>
  <si>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</si>
  <si>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</si>
  <si>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</si>
  <si>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</si>
  <si>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</si>
  <si>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</si>
  <si>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</si>
  <si>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</si>
  <si>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</si>
  <si>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</si>
  <si>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</si>
  <si>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</si>
  <si>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</si>
  <si>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</si>
  <si>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</si>
  <si>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</si>
  <si>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</si>
  <si>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</si>
  <si>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</si>
  <si>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</si>
  <si>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</si>
  <si>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</si>
  <si>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</si>
  <si>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</si>
  <si>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</si>
  <si>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</si>
  <si>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</si>
  <si>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</si>
  <si>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</si>
  <si>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</si>
  <si>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</si>
  <si>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</si>
  <si>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</si>
  <si>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</si>
  <si>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</si>
  <si>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</si>
  <si>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</si>
  <si>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</si>
  <si>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</si>
  <si>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</si>
  <si>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</si>
  <si>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</si>
  <si>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</si>
  <si>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</si>
  <si>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</si>
  <si>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</si>
  <si>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</si>
  <si>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</si>
  <si>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</si>
  <si>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</si>
  <si>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</si>
  <si>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</si>
  <si>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</si>
  <si>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</si>
  <si>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</si>
  <si>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</si>
  <si>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</si>
  <si>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</si>
  <si>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</si>
  <si>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</si>
  <si>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</si>
  <si>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</si>
  <si>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</si>
  <si>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</si>
  <si>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</si>
  <si>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</si>
  <si>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</si>
  <si>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</si>
  <si>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</si>
  <si>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</si>
  <si>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</si>
  <si>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</si>
  <si>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</si>
  <si>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</si>
  <si>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</si>
  <si>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</si>
  <si>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</si>
  <si>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</si>
  <si>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</si>
  <si>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</si>
  <si>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</si>
  <si>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</si>
  <si>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</si>
  <si>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</si>
  <si>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</si>
  <si>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</si>
  <si>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</si>
  <si>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</si>
  <si>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</si>
  <si>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</si>
  <si>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</si>
  <si>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</si>
  <si>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</si>
  <si>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</si>
  <si>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</si>
  <si>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</si>
  <si>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</si>
  <si>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</si>
  <si>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</si>
  <si>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</si>
  <si>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</si>
  <si>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</si>
  <si>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</si>
  <si>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</si>
  <si>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</si>
  <si>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</si>
  <si>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</si>
  <si>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</si>
  <si>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</si>
  <si>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</si>
  <si>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</si>
  <si>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</si>
  <si>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</si>
  <si>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</si>
  <si>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</si>
  <si>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</si>
  <si>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</si>
  <si>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</si>
  <si>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</si>
  <si>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</si>
  <si>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</si>
  <si>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</si>
  <si>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</si>
  <si>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</si>
  <si>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</si>
  <si>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</si>
  <si>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</si>
  <si>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</si>
  <si>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</si>
  <si>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</si>
  <si>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</si>
  <si>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</si>
  <si>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</si>
  <si>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</si>
  <si>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</si>
  <si>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</si>
  <si>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</si>
  <si>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</si>
  <si>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</si>
  <si>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</si>
  <si>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</si>
  <si>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</si>
  <si>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</si>
  <si>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</si>
  <si>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</si>
  <si>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</si>
  <si>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</si>
  <si>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</si>
  <si>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</si>
  <si>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</si>
  <si>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</si>
  <si>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</si>
  <si>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</si>
  <si>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</si>
  <si>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</si>
  <si>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</si>
  <si>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</si>
  <si>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</si>
  <si>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</si>
  <si>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</si>
  <si>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</si>
  <si>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</si>
  <si>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</si>
  <si>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</si>
  <si>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</si>
  <si>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</si>
  <si>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</si>
  <si>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</si>
  <si>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</si>
  <si>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</si>
  <si>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</si>
  <si>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</si>
  <si>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</si>
  <si>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</si>
  <si>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</si>
  <si>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</si>
  <si>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</si>
  <si>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</si>
  <si>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</si>
  <si>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</si>
  <si>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</si>
  <si>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</si>
  <si>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</si>
  <si>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</si>
  <si>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</si>
  <si>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</si>
  <si>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</si>
  <si>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</si>
  <si>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</si>
  <si>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</si>
  <si>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</si>
  <si>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</si>
  <si>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</si>
  <si>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</si>
  <si>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</si>
  <si>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</si>
  <si>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</si>
  <si>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</si>
  <si>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</si>
  <si>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</si>
  <si>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</si>
  <si>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</si>
  <si>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</si>
  <si>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</si>
  <si>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</si>
  <si>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</si>
  <si>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</si>
  <si>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</si>
  <si>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</si>
  <si>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</si>
  <si>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</si>
  <si>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</si>
  <si>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</si>
  <si>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</si>
  <si>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</si>
  <si>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</si>
  <si>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</si>
  <si>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</si>
  <si>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</si>
  <si>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</si>
  <si>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</si>
  <si>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</si>
  <si>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</si>
  <si>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</si>
  <si>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</si>
  <si>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</si>
  <si>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</si>
  <si>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</si>
  <si>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</si>
  <si>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</si>
  <si>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</si>
  <si>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</si>
  <si>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</si>
  <si>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</si>
  <si>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</si>
  <si>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</si>
  <si>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</si>
  <si>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</si>
  <si>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</si>
  <si>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</si>
  <si>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</si>
  <si>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</si>
  <si>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</si>
  <si>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</si>
  <si>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</si>
  <si>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</si>
  <si>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</si>
  <si>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</si>
  <si>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</si>
  <si>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</si>
  <si>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</si>
  <si>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</si>
  <si>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</si>
  <si>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</si>
  <si>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</si>
  <si>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</si>
  <si>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</si>
  <si>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</si>
  <si>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</si>
  <si>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</si>
  <si>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</si>
  <si>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</si>
  <si>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</si>
  <si>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</si>
  <si>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</si>
  <si>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</si>
  <si>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</si>
  <si>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</si>
  <si>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</si>
  <si>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</si>
  <si>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</si>
  <si>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</si>
  <si>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</si>
  <si>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</si>
  <si>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</si>
  <si>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</si>
  <si>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</si>
  <si>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</si>
  <si>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</si>
  <si>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</si>
  <si>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</si>
  <si>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</si>
  <si>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</si>
  <si>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</si>
  <si>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</si>
  <si>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</si>
  <si>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</si>
  <si>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</si>
  <si>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</si>
  <si>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</si>
  <si>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</si>
  <si>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</si>
  <si>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</si>
  <si>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</si>
  <si>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</si>
  <si>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</si>
  <si>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</si>
  <si>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</si>
  <si>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</si>
  <si>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</si>
  <si>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</si>
  <si>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</si>
  <si>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</si>
  <si>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</si>
  <si>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</si>
  <si>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</si>
  <si>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</si>
  <si>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</si>
  <si>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</si>
  <si>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</si>
  <si>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</si>
  <si>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</si>
  <si>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</si>
  <si>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</si>
  <si>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</si>
  <si>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</si>
  <si>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</si>
  <si>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</si>
  <si>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</si>
  <si>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</si>
  <si>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</si>
  <si>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</si>
  <si>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</si>
  <si>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</si>
  <si>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</si>
  <si>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</si>
  <si>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</si>
  <si>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</si>
  <si>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</si>
  <si>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</si>
  <si>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</si>
  <si>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</si>
  <si>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</si>
  <si>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</si>
  <si>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</si>
  <si>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</si>
  <si>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</si>
  <si>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</si>
  <si>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</si>
  <si>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</si>
  <si>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</si>
  <si>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</si>
  <si>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</si>
  <si>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</si>
  <si>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</si>
  <si>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</si>
  <si>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</si>
  <si>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</si>
  <si>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</si>
  <si>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</si>
  <si>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</si>
  <si>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</si>
  <si>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</si>
  <si>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</si>
  <si>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</si>
  <si>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</si>
  <si>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</si>
  <si>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</si>
  <si>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</si>
  <si>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</si>
  <si>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</si>
  <si>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</si>
  <si>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</si>
  <si>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</si>
  <si>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</si>
  <si>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</si>
  <si>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</si>
  <si>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</si>
  <si>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</si>
  <si>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</si>
  <si>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</si>
  <si>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</si>
  <si>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</si>
  <si>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</si>
  <si>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</si>
  <si>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</si>
  <si>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</si>
  <si>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</si>
  <si>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</si>
  <si>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</si>
  <si>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</si>
  <si>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</si>
  <si>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</si>
  <si>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</si>
  <si>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</si>
  <si>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</si>
  <si>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</si>
  <si>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</si>
  <si>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</si>
  <si>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</si>
  <si>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</si>
  <si>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</si>
  <si>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</si>
  <si>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</si>
  <si>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</si>
  <si>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</si>
  <si>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</si>
  <si>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</si>
  <si>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</si>
  <si>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</si>
  <si>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</si>
  <si>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</si>
  <si>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</si>
  <si>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</si>
  <si>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</si>
  <si>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</si>
  <si>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</si>
  <si>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</si>
  <si>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</si>
  <si>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</si>
  <si>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</si>
  <si>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</si>
  <si>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</si>
  <si>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</si>
  <si>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</si>
  <si>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</si>
  <si>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</si>
  <si>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</si>
  <si>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</si>
  <si>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</si>
  <si>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</si>
  <si>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</si>
  <si>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</si>
  <si>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</si>
  <si>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</si>
  <si>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</si>
  <si>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</si>
  <si>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</si>
  <si>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</si>
  <si>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</si>
  <si>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</si>
  <si>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</si>
  <si>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</si>
  <si>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</si>
  <si>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</si>
  <si>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</si>
  <si>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</si>
  <si>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</si>
  <si>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</si>
  <si>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</si>
  <si>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</si>
  <si>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</si>
  <si>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</si>
  <si>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</si>
  <si>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</si>
  <si>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</si>
  <si>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</si>
  <si>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</si>
  <si>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</si>
  <si>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</si>
  <si>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</si>
  <si>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</si>
  <si>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</si>
  <si>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</si>
  <si>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</si>
  <si>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</si>
  <si>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</si>
  <si>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</si>
  <si>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</si>
  <si>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</si>
  <si>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</si>
  <si>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</si>
  <si>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</si>
  <si>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</si>
  <si>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</si>
  <si>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</si>
  <si>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</si>
  <si>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</si>
  <si>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</si>
  <si>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</si>
  <si>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</si>
  <si>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</si>
  <si>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</si>
  <si>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</si>
  <si>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</si>
  <si>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</si>
  <si>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</si>
  <si>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</si>
  <si>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</si>
  <si>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</si>
  <si>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</si>
  <si>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</si>
  <si>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</si>
  <si>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</si>
  <si>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</si>
  <si>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</si>
  <si>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</si>
  <si>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</si>
  <si>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</si>
  <si>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</si>
  <si>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</si>
  <si>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</si>
  <si>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</si>
  <si>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</si>
  <si>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</si>
  <si>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</si>
  <si>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</si>
  <si>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</si>
  <si>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</si>
  <si>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</si>
  <si>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</si>
  <si>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</si>
  <si>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</si>
  <si>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</si>
  <si>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</si>
  <si>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</si>
  <si>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</si>
  <si>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</si>
  <si>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</si>
  <si>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</si>
  <si>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</si>
  <si>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</si>
  <si>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</si>
  <si>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</si>
  <si>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</si>
  <si>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</si>
  <si>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</si>
  <si>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</si>
  <si>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</si>
  <si>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</si>
  <si>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</si>
  <si>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</si>
  <si>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</si>
  <si>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</si>
  <si>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</si>
  <si>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</si>
  <si>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</si>
  <si>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</si>
  <si>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</si>
  <si>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</si>
  <si>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</si>
  <si>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</si>
  <si>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</si>
  <si>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</si>
  <si>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</si>
  <si>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</si>
  <si>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</si>
  <si>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</si>
  <si>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</si>
  <si>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</si>
  <si>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</si>
  <si>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</si>
  <si>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</si>
  <si>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</si>
  <si>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</si>
  <si>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</si>
  <si>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</si>
  <si>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</si>
  <si>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</si>
  <si>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</si>
  <si>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</si>
  <si>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</si>
  <si>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</si>
  <si>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</si>
  <si>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</si>
  <si>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</si>
  <si>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</si>
  <si>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</si>
  <si>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</si>
  <si>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</si>
  <si>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</si>
  <si>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</si>
  <si>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</si>
  <si>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</si>
  <si>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</si>
  <si>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</si>
  <si>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</si>
  <si>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</si>
  <si>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</si>
  <si>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</si>
  <si>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</si>
  <si>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</si>
  <si>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</si>
  <si>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</si>
  <si>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</si>
  <si>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</si>
  <si>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</si>
  <si>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</si>
  <si>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</si>
  <si>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</si>
  <si>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</si>
  <si>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</si>
  <si>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</si>
  <si>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</si>
  <si>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</si>
  <si>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</si>
  <si>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</si>
  <si>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</si>
  <si>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</si>
  <si>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</si>
  <si>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</si>
  <si>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</si>
  <si>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</si>
  <si>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</si>
  <si>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</si>
  <si>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</si>
  <si>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</si>
  <si>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</si>
  <si>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</si>
  <si>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</si>
  <si>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</si>
  <si>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</si>
  <si>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</si>
  <si>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</si>
  <si>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</si>
  <si>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</si>
  <si>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</si>
  <si>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</si>
  <si>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</si>
  <si>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</si>
  <si>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</si>
  <si>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</si>
  <si>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</si>
  <si>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</si>
  <si>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</si>
  <si>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</si>
  <si>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</si>
  <si>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</si>
  <si>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</si>
  <si>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</si>
  <si>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</si>
  <si>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</si>
  <si>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</si>
  <si>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</si>
  <si>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</si>
  <si>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</si>
  <si>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</si>
  <si>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</si>
  <si>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</si>
  <si>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</si>
  <si>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</si>
  <si>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</si>
  <si>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</si>
  <si>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</si>
  <si>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</si>
  <si>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</si>
  <si>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</si>
  <si>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</si>
  <si>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</si>
  <si>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</si>
  <si>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</si>
  <si>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</si>
  <si>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</si>
  <si>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</si>
  <si>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</si>
  <si>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</si>
  <si>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</si>
  <si>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</si>
  <si>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</si>
  <si>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</si>
  <si>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</si>
  <si>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</si>
  <si>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</si>
  <si>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</si>
  <si>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</si>
  <si>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</si>
  <si>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</si>
  <si>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</si>
  <si>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</si>
  <si>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</si>
  <si>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</si>
  <si>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</si>
  <si>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</si>
  <si>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</si>
  <si>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</si>
  <si>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</si>
  <si>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</si>
  <si>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</si>
  <si>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</si>
  <si>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</si>
  <si>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</si>
  <si>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</si>
  <si>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</si>
  <si>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</si>
  <si>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</si>
  <si>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</si>
  <si>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</si>
  <si>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</si>
  <si>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</si>
  <si>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</si>
  <si>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</si>
  <si>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</si>
  <si>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</si>
  <si>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</si>
  <si>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</si>
  <si>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</si>
  <si>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</si>
  <si>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</si>
  <si>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</si>
  <si>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</si>
  <si>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</si>
  <si>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</si>
  <si>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</si>
  <si>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</si>
  <si>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</si>
  <si>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</si>
  <si>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</si>
  <si>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</si>
  <si>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</si>
  <si>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</si>
  <si>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</si>
  <si>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</si>
  <si>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</si>
  <si>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</si>
  <si>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</si>
  <si>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</si>
  <si>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</si>
  <si>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</si>
  <si>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</si>
  <si>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</si>
  <si>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</si>
  <si>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</si>
  <si>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</si>
  <si>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</si>
  <si>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</si>
  <si>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</si>
  <si>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</si>
  <si>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</si>
  <si>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</si>
  <si>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</si>
  <si>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</si>
  <si>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</si>
  <si>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</si>
  <si>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</si>
  <si>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</si>
  <si>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</si>
  <si>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</si>
  <si>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</si>
  <si>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</si>
  <si>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</si>
  <si>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</si>
  <si>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</si>
  <si>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</si>
  <si>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</si>
  <si>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</si>
  <si>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</si>
  <si>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</si>
  <si>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</si>
  <si>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</si>
  <si>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</si>
  <si>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</si>
  <si>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</si>
  <si>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</si>
  <si>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</si>
  <si>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</si>
  <si>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</si>
  <si>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</si>
  <si>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</si>
  <si>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</si>
  <si>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</si>
  <si>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</si>
  <si>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</si>
  <si>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</si>
  <si>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</si>
  <si>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</si>
  <si>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</si>
  <si>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</si>
  <si>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</si>
  <si>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</si>
  <si>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</si>
  <si>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</si>
  <si>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</si>
  <si>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</si>
  <si>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</si>
  <si>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</si>
  <si>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</si>
  <si>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</si>
  <si>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</si>
  <si>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</si>
  <si>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</si>
  <si>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</si>
  <si>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</si>
  <si>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</si>
  <si>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</si>
  <si>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</si>
  <si>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</si>
  <si>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</si>
  <si>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</si>
  <si>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</si>
  <si>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</si>
  <si>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</si>
  <si>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</si>
  <si>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</si>
  <si>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</si>
  <si>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</si>
  <si>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</si>
  <si>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</si>
  <si>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</si>
  <si>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</si>
  <si>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</si>
  <si>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</si>
  <si>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</si>
  <si>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</si>
  <si>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</si>
  <si>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</si>
  <si>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</si>
  <si>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</si>
  <si>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</si>
  <si>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</si>
  <si>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</si>
  <si>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</si>
  <si>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</si>
  <si>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</si>
  <si>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</si>
  <si>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</si>
  <si>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</si>
  <si>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</si>
  <si>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</si>
  <si>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</si>
  <si>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</si>
  <si>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</si>
  <si>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</si>
  <si>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</si>
  <si>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</si>
  <si>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</si>
  <si>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</si>
  <si>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</si>
  <si>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</si>
  <si>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</si>
  <si>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</si>
  <si>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</si>
  <si>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</si>
  <si>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</si>
  <si>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</si>
  <si>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</si>
  <si>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</si>
  <si>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</si>
  <si>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</si>
  <si>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</si>
  <si>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</si>
  <si>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</si>
  <si>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</si>
  <si>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</si>
  <si>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</si>
  <si>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</si>
  <si>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</si>
  <si>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</si>
  <si>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</si>
  <si>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</si>
  <si>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</si>
  <si>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</si>
  <si>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</si>
  <si>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</si>
  <si>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</si>
  <si>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</si>
  <si>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</si>
  <si>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</si>
  <si>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</si>
  <si>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</si>
  <si>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</si>
  <si>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</si>
  <si>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</si>
  <si>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</si>
  <si>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</si>
  <si>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</si>
  <si>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</si>
  <si>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</si>
  <si>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</si>
  <si>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</si>
  <si>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</si>
  <si>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</si>
  <si>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</si>
  <si>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</si>
  <si>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</si>
  <si>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</si>
  <si>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</si>
  <si>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</si>
  <si>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</si>
  <si>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</si>
  <si>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</si>
  <si>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</si>
  <si>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</si>
  <si>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</si>
  <si>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</si>
  <si>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</si>
  <si>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</si>
  <si>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</si>
  <si>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</si>
  <si>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</si>
  <si>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</si>
  <si>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</si>
  <si>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</si>
  <si>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</si>
  <si>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</si>
  <si>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</si>
  <si>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</si>
  <si>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</si>
  <si>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</si>
  <si>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</si>
  <si>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</si>
  <si>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</si>
  <si>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</si>
  <si>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</si>
  <si>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</si>
  <si>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</si>
  <si>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</si>
  <si>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</si>
  <si>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</si>
  <si>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</si>
  <si>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</si>
  <si>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</si>
  <si>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</si>
  <si>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</si>
  <si>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</si>
  <si>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</si>
  <si>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</si>
  <si>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</si>
  <si>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</si>
  <si>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</si>
  <si>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</si>
  <si>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</si>
  <si>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</si>
  <si>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</si>
  <si>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</si>
  <si>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</si>
  <si>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</si>
  <si>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</si>
  <si>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</si>
  <si>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</si>
  <si>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</si>
  <si>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</si>
  <si>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</si>
  <si>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</si>
  <si>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</si>
  <si>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</si>
  <si>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</si>
  <si>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</si>
  <si>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</si>
  <si>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</si>
  <si>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</si>
  <si>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</si>
  <si>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</si>
  <si>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</si>
  <si>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</si>
  <si>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</si>
  <si>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</si>
  <si>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</si>
  <si>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</si>
  <si>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</si>
  <si>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</si>
  <si>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</si>
  <si>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</si>
  <si>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</si>
  <si>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</si>
  <si>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</si>
  <si>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</si>
  <si>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</si>
  <si>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</si>
  <si>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</si>
  <si>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</si>
  <si>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</si>
  <si>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</si>
  <si>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</si>
  <si>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</si>
  <si>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</si>
  <si>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</si>
  <si>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</si>
  <si>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</si>
  <si>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</si>
  <si>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</si>
  <si>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</si>
  <si>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</si>
  <si>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</si>
  <si>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</si>
  <si>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</si>
  <si>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</si>
  <si>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</si>
  <si>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</si>
  <si>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</si>
  <si>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</si>
  <si>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</si>
  <si>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</si>
  <si>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</si>
  <si>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</si>
  <si>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</si>
  <si>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</si>
  <si>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</si>
  <si>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</si>
  <si>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</si>
  <si>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</si>
  <si>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</si>
  <si>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</si>
  <si>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</si>
  <si>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</si>
  <si>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</si>
  <si>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</si>
  <si>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</si>
  <si>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</si>
  <si>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</si>
  <si>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</si>
  <si>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</si>
  <si>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</si>
  <si>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</si>
  <si>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</si>
  <si>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</si>
  <si>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</si>
  <si>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</si>
  <si>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</si>
  <si>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</si>
  <si>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</si>
  <si>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</si>
  <si>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</si>
  <si>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</si>
  <si>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</si>
  <si>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</si>
  <si>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</si>
  <si>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</si>
  <si>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</si>
  <si>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</si>
  <si>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</si>
  <si>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</si>
  <si>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</si>
  <si>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</si>
  <si>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</si>
  <si>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</si>
  <si>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</si>
  <si>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</si>
  <si>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</si>
  <si>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</si>
  <si>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</si>
  <si>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</si>
  <si>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</si>
  <si>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</si>
  <si>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</si>
  <si>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</si>
  <si>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</si>
  <si>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</si>
  <si>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</si>
  <si>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</si>
  <si>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</si>
  <si>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</si>
  <si>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</si>
  <si>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</si>
  <si>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</si>
  <si>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</si>
  <si>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</si>
  <si>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</si>
  <si>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</si>
  <si>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</si>
  <si>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</si>
  <si>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</si>
  <si>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</si>
  <si>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</si>
  <si>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</si>
  <si>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</si>
  <si>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</si>
  <si>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</si>
  <si>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</si>
  <si>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</si>
  <si>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</si>
  <si>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</si>
  <si>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</si>
  <si>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</si>
  <si>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</si>
  <si>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</si>
  <si>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</si>
  <si>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</si>
  <si>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</si>
  <si>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</si>
  <si>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</si>
  <si>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</si>
  <si>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</si>
  <si>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</si>
  <si>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</si>
  <si>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</si>
  <si>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</si>
  <si>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</si>
  <si>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</si>
  <si>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</si>
  <si>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</si>
  <si>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</si>
  <si>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</si>
  <si>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</si>
  <si>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</si>
  <si>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</si>
  <si>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</si>
  <si>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</si>
  <si>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</si>
  <si>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</si>
  <si>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</si>
  <si>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</si>
  <si>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</si>
  <si>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</si>
  <si>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</si>
  <si>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</si>
  <si>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</si>
  <si>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</si>
  <si>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</si>
  <si>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</si>
  <si>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</si>
  <si>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</si>
  <si>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</si>
  <si>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</si>
  <si>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</si>
  <si>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</si>
  <si>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</si>
  <si>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</si>
  <si>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</si>
  <si>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</si>
  <si>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</si>
  <si>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</si>
  <si>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</si>
  <si>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</si>
  <si>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</si>
  <si>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</si>
  <si>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</si>
  <si>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</si>
  <si>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</si>
  <si>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</si>
  <si>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</si>
  <si>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</si>
  <si>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</si>
  <si>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</si>
  <si>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</si>
  <si>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</si>
  <si>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</si>
  <si>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</si>
  <si>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</si>
  <si>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</si>
  <si>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</si>
  <si>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</si>
  <si>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</si>
  <si>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</si>
  <si>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</si>
  <si>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</si>
  <si>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</si>
  <si>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</si>
  <si>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</si>
  <si>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</si>
  <si>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</si>
  <si>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</si>
  <si>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</si>
  <si>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</si>
  <si>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</si>
  <si>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</si>
  <si>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</si>
  <si>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</si>
  <si>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</si>
  <si>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</si>
  <si>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</si>
  <si>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</si>
  <si>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</si>
  <si>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</si>
  <si>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</si>
  <si>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</si>
  <si>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</si>
  <si>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</si>
  <si>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</si>
  <si>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</si>
  <si>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</si>
  <si>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</si>
  <si>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</si>
  <si>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</si>
  <si>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</si>
  <si>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</si>
  <si>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</si>
  <si>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</si>
  <si>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</si>
  <si>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</si>
  <si>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</si>
  <si>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</si>
  <si>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</si>
  <si>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</si>
  <si>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</si>
  <si>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</si>
  <si>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</si>
  <si>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</si>
  <si>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</si>
  <si>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</si>
  <si>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</si>
  <si>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</si>
  <si>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</si>
  <si>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</si>
  <si>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</si>
  <si>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</si>
  <si>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</si>
  <si>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</si>
  <si>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</si>
  <si>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</si>
  <si>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</si>
  <si>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</si>
  <si>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</si>
  <si>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</si>
  <si>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</si>
  <si>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</si>
  <si>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</si>
  <si>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</si>
  <si>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</si>
  <si>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</si>
  <si>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</si>
  <si>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</si>
  <si>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</si>
  <si>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</si>
  <si>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</si>
  <si>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</si>
  <si>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</si>
  <si>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</si>
  <si>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</si>
  <si>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</si>
  <si>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</si>
  <si>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</si>
  <si>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</si>
  <si>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</si>
  <si>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</si>
  <si>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</si>
  <si>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</si>
  <si>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</si>
  <si>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</si>
  <si>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</si>
  <si>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</si>
  <si>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</si>
  <si>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</si>
  <si>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</si>
  <si>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</si>
  <si>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</si>
  <si>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</si>
  <si>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</si>
  <si>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</si>
  <si>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</si>
  <si>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</si>
  <si>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</si>
  <si>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</si>
  <si>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</si>
  <si>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</si>
  <si>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</si>
  <si>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</si>
  <si>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</si>
  <si>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</si>
  <si>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</si>
  <si>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</si>
  <si>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</si>
  <si>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</si>
  <si>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</si>
  <si>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</si>
  <si>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</si>
  <si>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</si>
  <si>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</si>
  <si>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</si>
  <si>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</si>
  <si>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</si>
  <si>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</si>
  <si>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</si>
  <si>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</si>
  <si>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</si>
  <si>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</si>
  <si>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</si>
  <si>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</si>
  <si>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</si>
  <si>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</si>
  <si>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</si>
  <si>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</si>
  <si>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</si>
  <si>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</si>
  <si>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</si>
  <si>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</si>
  <si>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</si>
  <si>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</si>
  <si>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</si>
  <si>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</si>
  <si>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</si>
  <si>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</si>
  <si>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</si>
  <si>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</si>
  <si>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</si>
  <si>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</si>
  <si>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</si>
  <si>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</si>
  <si>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</si>
  <si>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</si>
  <si>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</si>
  <si>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</si>
  <si>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</si>
  <si>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</si>
  <si>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</si>
  <si>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</si>
  <si>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</si>
  <si>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</si>
  <si>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</si>
  <si>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</si>
  <si>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</si>
  <si>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</si>
  <si>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</si>
  <si>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</si>
  <si>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</si>
  <si>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</si>
  <si>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</si>
  <si>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</si>
  <si>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</si>
  <si>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</si>
  <si>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</si>
  <si>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</si>
  <si>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</si>
  <si>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</si>
  <si>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</si>
  <si>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</si>
  <si>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</si>
  <si>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</si>
  <si>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</si>
  <si>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</si>
  <si>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</si>
  <si>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</si>
  <si>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</si>
  <si>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</si>
  <si>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</si>
  <si>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</si>
  <si>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</si>
  <si>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</si>
  <si>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</si>
  <si>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</si>
  <si>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</si>
  <si>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</si>
  <si>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</si>
  <si>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</si>
  <si>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</si>
  <si>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</si>
  <si>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</si>
  <si>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</si>
  <si>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</si>
  <si>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</si>
  <si>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</si>
  <si>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</si>
  <si>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</si>
  <si>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</si>
  <si>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</si>
  <si>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</si>
  <si>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</si>
  <si>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</si>
  <si>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</si>
  <si>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</si>
  <si>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</si>
  <si>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</si>
  <si>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</si>
  <si>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</si>
  <si>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</si>
  <si>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</si>
  <si>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</si>
  <si>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</si>
  <si>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</si>
  <si>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</si>
  <si>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</si>
  <si>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</si>
  <si>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</si>
  <si>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</si>
  <si>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</si>
  <si>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</si>
  <si>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</si>
  <si>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</si>
  <si>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</si>
  <si>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</si>
  <si>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</si>
  <si>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</si>
  <si>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</si>
  <si>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</si>
  <si>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</si>
  <si>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</si>
  <si>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</si>
  <si>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</si>
  <si>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</si>
  <si>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</si>
  <si>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</si>
  <si>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</si>
  <si>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</si>
  <si>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</si>
  <si>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</si>
  <si>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</si>
  <si>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</si>
  <si>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</si>
  <si>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</si>
  <si>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</si>
  <si>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</si>
  <si>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</si>
  <si>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</si>
  <si>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</si>
  <si>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</si>
  <si>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</si>
  <si>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</si>
  <si>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</si>
  <si>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</si>
  <si>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</si>
  <si>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</si>
  <si>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</si>
  <si>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</si>
  <si>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</si>
  <si>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</si>
  <si>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</si>
  <si>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</si>
  <si>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</si>
  <si>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</si>
  <si>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</si>
  <si>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</si>
  <si>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</si>
  <si>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</si>
  <si>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</si>
  <si>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</si>
  <si>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</si>
  <si>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</si>
  <si>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</si>
  <si>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</si>
  <si>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</si>
  <si>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</si>
  <si>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</si>
  <si>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</si>
  <si>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</si>
  <si>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</si>
  <si>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</si>
  <si>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</si>
  <si>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</si>
  <si>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</si>
  <si>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</si>
  <si>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</si>
  <si>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</si>
  <si>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</si>
  <si>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</si>
  <si>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</si>
  <si>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</si>
  <si>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</si>
  <si>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</si>
  <si>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</si>
  <si>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</si>
  <si>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</si>
  <si>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</si>
  <si>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</si>
  <si>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</si>
  <si>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</si>
  <si>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</si>
  <si>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</si>
  <si>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</si>
  <si>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</si>
  <si>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</si>
  <si>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</si>
  <si>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</si>
  <si>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</si>
  <si>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</si>
  <si>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</si>
  <si>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</si>
  <si>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</si>
  <si>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</si>
  <si>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</si>
  <si>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</si>
  <si>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</si>
  <si>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</si>
  <si>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</si>
  <si>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</si>
  <si>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</si>
  <si>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</si>
  <si>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</si>
  <si>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</si>
  <si>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</si>
  <si>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</si>
  <si>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</si>
  <si>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</si>
  <si>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</si>
  <si>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</si>
  <si>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</si>
  <si>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</si>
  <si>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</si>
  <si>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</si>
  <si>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</si>
  <si>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</si>
  <si>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</si>
  <si>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</si>
  <si>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</si>
  <si>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</si>
  <si>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</si>
  <si>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</si>
  <si>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</si>
  <si>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</si>
  <si>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</si>
  <si>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</si>
  <si>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</si>
  <si>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</si>
  <si>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</si>
  <si>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</si>
  <si>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</si>
  <si>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</si>
  <si>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</si>
  <si>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</si>
  <si>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</si>
  <si>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</si>
  <si>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</si>
  <si>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</si>
  <si>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</si>
  <si>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</si>
  <si>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</si>
  <si>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</si>
  <si>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</si>
  <si>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</si>
  <si>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</si>
  <si>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</si>
  <si>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</si>
  <si>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</si>
  <si>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</si>
  <si>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</si>
  <si>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</si>
  <si>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</si>
  <si>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</si>
  <si>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</si>
  <si>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</si>
  <si>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</si>
  <si>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</si>
  <si>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</si>
  <si>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</si>
  <si>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</si>
  <si>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</si>
  <si>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</si>
  <si>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</si>
  <si>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</si>
  <si>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</si>
  <si>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</si>
  <si>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</si>
  <si>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</si>
  <si>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</si>
  <si>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</si>
  <si>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</si>
  <si>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</si>
  <si>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</si>
  <si>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</si>
  <si>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</si>
  <si>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</si>
  <si>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</si>
  <si>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</si>
  <si>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</si>
  <si>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</si>
  <si>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</si>
  <si>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</si>
  <si>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</si>
  <si>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</si>
  <si>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</si>
  <si>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</si>
  <si>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</si>
  <si>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</si>
  <si>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</si>
  <si>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</si>
  <si>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</si>
  <si>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</si>
  <si>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</si>
  <si>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</si>
  <si>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</si>
  <si>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</si>
  <si>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</si>
  <si>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</si>
  <si>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</si>
  <si>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</si>
  <si>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</si>
  <si>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</si>
  <si>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</si>
  <si>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</si>
  <si>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</si>
  <si>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</si>
  <si>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</si>
  <si>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</si>
  <si>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</si>
  <si>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</si>
  <si>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</si>
  <si>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</si>
  <si>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</si>
  <si>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</si>
  <si>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</si>
  <si>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</si>
  <si>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</si>
  <si>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</si>
  <si>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</si>
  <si>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</si>
  <si>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</si>
  <si>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</si>
  <si>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</si>
  <si>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</si>
  <si>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</si>
  <si>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</si>
  <si>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</si>
  <si>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</si>
  <si>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</si>
  <si>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</si>
  <si>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</si>
  <si>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</si>
  <si>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</si>
  <si>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</si>
  <si>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</si>
  <si>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</si>
  <si>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</si>
  <si>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</si>
  <si>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</si>
  <si>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</si>
  <si>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</si>
  <si>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</si>
  <si>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</si>
  <si>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</si>
  <si>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</si>
  <si>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</si>
  <si>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</si>
  <si>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</si>
  <si>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</si>
  <si>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</si>
  <si>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</si>
  <si>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</si>
  <si>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</si>
  <si>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</si>
  <si>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</si>
  <si>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</si>
  <si>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</si>
  <si>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</si>
  <si>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</si>
  <si>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</si>
  <si>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</si>
  <si>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</si>
  <si>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</si>
  <si>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</si>
  <si>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</si>
  <si>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</si>
  <si>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</si>
  <si>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</si>
  <si>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</si>
  <si>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</si>
  <si>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</si>
  <si>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</si>
  <si>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</si>
  <si>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</si>
  <si>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</si>
  <si>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</si>
  <si>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</si>
  <si>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</si>
  <si>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</si>
  <si>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</si>
  <si>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</si>
  <si>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</si>
  <si>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</si>
  <si>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</si>
  <si>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</si>
  <si>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</si>
  <si>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</si>
  <si>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</si>
  <si>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</si>
  <si>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</si>
  <si>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</si>
  <si>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</si>
  <si>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</si>
  <si>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</si>
  <si>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</si>
  <si>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</si>
  <si>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</si>
  <si>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</si>
  <si>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</si>
  <si>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</si>
  <si>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</si>
  <si>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</si>
  <si>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</si>
  <si>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</si>
  <si>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</si>
  <si>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</si>
  <si>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</si>
  <si>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</si>
  <si>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</si>
  <si>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</si>
  <si>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</si>
  <si>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</si>
  <si>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</si>
  <si>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</si>
  <si>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</si>
  <si>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</si>
  <si>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</si>
  <si>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</si>
  <si>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</si>
  <si>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</si>
  <si>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</si>
  <si>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</si>
  <si>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</si>
  <si>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</si>
  <si>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</si>
  <si>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</si>
  <si>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</si>
  <si>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</si>
  <si>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</si>
  <si>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</si>
  <si>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</si>
  <si>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</si>
  <si>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</si>
  <si>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</si>
  <si>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</si>
  <si>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</si>
  <si>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</si>
  <si>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</si>
  <si>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</si>
  <si>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</si>
  <si>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</si>
  <si>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</si>
  <si>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</si>
  <si>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</si>
  <si>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</si>
  <si>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</si>
  <si>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</si>
  <si>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</si>
  <si>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</si>
  <si>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</si>
  <si>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</si>
  <si>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</si>
  <si>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</si>
  <si>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</si>
  <si>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</si>
  <si>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</si>
  <si>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</si>
  <si>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</si>
  <si>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</si>
  <si>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</si>
  <si>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</si>
  <si>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</si>
  <si>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</si>
  <si>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</si>
  <si>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</si>
  <si>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</si>
  <si>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</si>
  <si>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</si>
  <si>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</si>
  <si>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</si>
  <si>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</si>
  <si>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</si>
  <si>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</si>
  <si>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</si>
  <si>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</si>
  <si>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</si>
  <si>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</si>
  <si>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</si>
  <si>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</si>
  <si>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</si>
  <si>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</si>
  <si>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</si>
  <si>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</si>
  <si>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</si>
  <si>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</si>
  <si>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</si>
  <si>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</si>
  <si>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</si>
  <si>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</si>
  <si>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</si>
  <si>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</si>
  <si>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</si>
  <si>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</si>
  <si>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</si>
  <si>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</si>
  <si>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</si>
  <si>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</si>
  <si>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</si>
  <si>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</si>
  <si>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</si>
  <si>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</si>
  <si>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</si>
  <si>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</si>
  <si>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</si>
  <si>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</si>
  <si>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</si>
  <si>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</si>
  <si>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</si>
  <si>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</si>
  <si>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</si>
  <si>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</si>
  <si>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</si>
  <si>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</si>
  <si>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</si>
  <si>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</si>
  <si>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</si>
  <si>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</si>
  <si>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</si>
  <si>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</si>
  <si>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</si>
  <si>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</si>
  <si>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</si>
  <si>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</si>
  <si>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</si>
  <si>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</si>
  <si>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</si>
  <si>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</si>
  <si>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</si>
  <si>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</si>
  <si>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</si>
  <si>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</si>
  <si>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</si>
  <si>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</si>
  <si>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</si>
  <si>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</si>
  <si>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</si>
  <si>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</si>
  <si>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</si>
  <si>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</si>
  <si>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</si>
  <si>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</si>
  <si>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</si>
  <si>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</si>
  <si>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</si>
  <si>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</si>
  <si>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</si>
  <si>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</si>
  <si>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</si>
  <si>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</si>
  <si>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</si>
  <si>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</si>
  <si>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</si>
  <si>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</si>
  <si>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</si>
  <si>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</si>
  <si>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</si>
  <si>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</si>
  <si>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</si>
  <si>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</si>
  <si>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</si>
  <si>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</si>
  <si>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</si>
  <si>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</si>
  <si>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</si>
  <si>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</si>
  <si>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</si>
  <si>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</si>
  <si>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</si>
  <si>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</si>
  <si>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</si>
  <si>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</si>
  <si>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</si>
  <si>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</si>
  <si>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</si>
  <si>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</si>
  <si>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</si>
  <si>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</si>
  <si>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</si>
  <si>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</si>
  <si>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</si>
  <si>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</si>
  <si>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</si>
  <si>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</si>
  <si>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</si>
  <si>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</si>
  <si>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</si>
  <si>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</si>
  <si>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</si>
  <si>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</si>
  <si>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</si>
  <si>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</si>
  <si>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</si>
  <si>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</si>
  <si>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</si>
  <si>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</si>
  <si>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</si>
  <si>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</si>
  <si>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</si>
  <si>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</si>
  <si>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</si>
  <si>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</si>
  <si>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</si>
  <si>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</si>
  <si>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</si>
  <si>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</si>
  <si>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</si>
  <si>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</si>
  <si>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</si>
  <si>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</si>
  <si>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</si>
  <si>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</si>
  <si>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</si>
  <si>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</si>
  <si>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</si>
  <si>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</si>
  <si>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</si>
  <si>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</si>
  <si>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</si>
  <si>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</si>
  <si>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</si>
  <si>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</si>
  <si>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</si>
  <si>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</si>
  <si>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</si>
  <si>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</si>
  <si>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</si>
  <si>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</si>
  <si>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</si>
  <si>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</si>
  <si>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</si>
  <si>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</si>
  <si>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</si>
  <si>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</si>
  <si>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</si>
  <si>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</si>
  <si>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</si>
  <si>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</si>
  <si>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</si>
  <si>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</si>
  <si>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</si>
  <si>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</si>
  <si>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</si>
  <si>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</si>
  <si>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</si>
  <si>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</si>
  <si>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</si>
  <si>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</si>
  <si>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</si>
  <si>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</si>
  <si>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</si>
  <si>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</si>
  <si>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</si>
  <si>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</si>
  <si>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</si>
  <si>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</si>
  <si>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</si>
  <si>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</si>
  <si>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</si>
  <si>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</si>
  <si>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</si>
  <si>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</si>
  <si>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</si>
  <si>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</si>
  <si>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</si>
  <si>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</si>
  <si>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</si>
  <si>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</si>
  <si>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</si>
  <si>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</si>
  <si>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</si>
  <si>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</si>
  <si>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</si>
  <si>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</si>
  <si>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</si>
  <si>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</si>
  <si>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</si>
  <si>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</si>
  <si>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</si>
  <si>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</si>
  <si>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</si>
  <si>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</si>
  <si>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</si>
  <si>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</si>
  <si>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</si>
  <si>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</si>
  <si>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</si>
  <si>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</si>
  <si>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</si>
  <si>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</si>
  <si>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</si>
  <si>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</si>
  <si>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</si>
  <si>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</si>
  <si>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</si>
  <si>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</si>
  <si>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</si>
  <si>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</si>
  <si>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</si>
  <si>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</si>
  <si>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</si>
  <si>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</si>
  <si>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</si>
  <si>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</si>
  <si>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</si>
  <si>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</si>
  <si>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</si>
  <si>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</si>
  <si>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</si>
  <si>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</si>
  <si>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</si>
  <si>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</si>
  <si>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</si>
  <si>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</si>
  <si>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</si>
  <si>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</si>
  <si>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</si>
  <si>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</si>
  <si>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</si>
  <si>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</si>
  <si>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</si>
  <si>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</si>
  <si>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</si>
  <si>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</si>
  <si>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</si>
  <si>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</si>
  <si>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</si>
  <si>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</si>
  <si>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</si>
  <si>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</si>
  <si>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</si>
  <si>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</si>
  <si>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</si>
  <si>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</si>
  <si>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</si>
  <si>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</si>
  <si>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</si>
  <si>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</si>
  <si>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</si>
  <si>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</si>
  <si>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</si>
  <si>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</si>
  <si>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</si>
  <si>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</si>
  <si>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</si>
  <si>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</si>
  <si>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</si>
  <si>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</si>
  <si>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</si>
  <si>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</si>
  <si>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</si>
  <si>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</si>
  <si>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</si>
  <si>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</si>
  <si>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</si>
  <si>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</si>
  <si>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</si>
  <si>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</si>
  <si>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</si>
  <si>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</si>
  <si>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</si>
  <si>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</si>
  <si>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</si>
  <si>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</si>
  <si>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</si>
  <si>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</si>
  <si>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</si>
  <si>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</si>
  <si>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</si>
  <si>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</si>
  <si>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</si>
  <si>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</si>
  <si>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</si>
  <si>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</si>
  <si>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</si>
  <si>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</si>
  <si>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</si>
  <si>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</si>
  <si>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</si>
  <si>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</si>
  <si>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</si>
  <si>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</si>
  <si>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</si>
  <si>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</si>
  <si>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</si>
  <si>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</si>
  <si>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</si>
  <si>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</si>
  <si>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</si>
  <si>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</si>
  <si>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</si>
  <si>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</si>
  <si>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</si>
  <si>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</si>
  <si>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</si>
  <si>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</si>
  <si>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</si>
  <si>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</si>
  <si>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</si>
  <si>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</si>
  <si>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</si>
  <si>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</si>
  <si>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</si>
  <si>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</si>
  <si>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</si>
  <si>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</si>
  <si>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</si>
  <si>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</si>
  <si>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</si>
  <si>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</si>
  <si>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</si>
  <si>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</si>
  <si>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</si>
  <si>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</si>
  <si>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</si>
  <si>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</si>
  <si>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</si>
  <si>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</si>
  <si>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</si>
  <si>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</si>
  <si>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</si>
  <si>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</si>
  <si>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</si>
  <si>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</si>
  <si>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</si>
  <si>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</si>
  <si>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</si>
  <si>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</si>
  <si>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</si>
  <si>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</si>
  <si>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</si>
  <si>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</si>
  <si>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</si>
  <si>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</si>
  <si>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</si>
  <si>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</si>
  <si>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</si>
  <si>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</si>
  <si>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</si>
  <si>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</si>
  <si>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</si>
  <si>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</si>
  <si>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</si>
  <si>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</si>
  <si>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</si>
  <si>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</si>
  <si>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</si>
  <si>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</si>
  <si>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</si>
  <si>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</si>
  <si>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</si>
  <si>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</si>
  <si>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</si>
  <si>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</si>
  <si>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</si>
  <si>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</si>
  <si>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</si>
  <si>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</si>
  <si>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</si>
  <si>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</si>
  <si>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</si>
  <si>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</si>
  <si>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</si>
  <si>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</si>
  <si>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</si>
  <si>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</si>
  <si>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</si>
  <si>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</si>
  <si>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</si>
  <si>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</si>
  <si>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</si>
  <si>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</si>
  <si>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</si>
  <si>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</si>
  <si>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</si>
  <si>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</si>
  <si>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</si>
  <si>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</si>
  <si>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</si>
  <si>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</si>
  <si>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</si>
  <si>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</si>
  <si>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</si>
  <si>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</si>
  <si>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</si>
  <si>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</si>
  <si>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</si>
  <si>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</si>
  <si>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</si>
  <si>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</si>
  <si>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</si>
  <si>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</si>
  <si>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</si>
  <si>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</si>
  <si>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</si>
  <si>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</si>
  <si>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</si>
  <si>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</si>
  <si>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</si>
  <si>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</si>
  <si>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</si>
  <si>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</si>
  <si>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</si>
  <si>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</si>
  <si>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</si>
  <si>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</si>
  <si>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</si>
  <si>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</si>
  <si>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</si>
  <si>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</si>
  <si>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</si>
  <si>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</si>
  <si>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</si>
  <si>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</si>
  <si>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</si>
  <si>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</si>
  <si>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</si>
  <si>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</si>
  <si>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</si>
  <si>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</si>
  <si>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</si>
  <si>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</si>
  <si>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</si>
  <si>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</si>
  <si>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</si>
  <si>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</si>
  <si>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</si>
  <si>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</si>
  <si>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</si>
  <si>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</si>
  <si>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</si>
  <si>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</si>
  <si>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</si>
  <si>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</si>
  <si>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</si>
  <si>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</si>
  <si>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</si>
  <si>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</si>
  <si>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</si>
  <si>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</si>
  <si>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</si>
  <si>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</si>
  <si>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</si>
  <si>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</si>
  <si>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</si>
  <si>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</si>
  <si>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</si>
  <si>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</si>
  <si>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</si>
  <si>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</si>
  <si>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</si>
  <si>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</si>
  <si>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</si>
  <si>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</si>
  <si>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</si>
  <si>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</si>
  <si>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</si>
  <si>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</si>
  <si>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</si>
  <si>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</si>
  <si>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</si>
  <si>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</si>
  <si>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</si>
  <si>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</si>
  <si>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</si>
  <si>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</si>
  <si>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</si>
  <si>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</si>
  <si>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</si>
  <si>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</si>
  <si>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</si>
  <si>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</si>
  <si>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</si>
  <si>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</si>
  <si>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</si>
  <si>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</si>
  <si>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</si>
  <si>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</si>
  <si>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</si>
  <si>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</si>
  <si>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</si>
  <si>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</si>
  <si>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</si>
  <si>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</si>
  <si>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</si>
  <si>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</si>
  <si>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</si>
  <si>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</si>
  <si>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</si>
  <si>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</si>
  <si>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</si>
  <si>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</si>
  <si>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</si>
  <si>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</si>
  <si>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</si>
  <si>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</si>
  <si>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</si>
  <si>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</si>
  <si>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</si>
  <si>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</si>
  <si>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</si>
  <si>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</si>
  <si>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</si>
  <si>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</si>
  <si>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</si>
  <si>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</si>
  <si>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</si>
  <si>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</si>
  <si>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</si>
  <si>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</si>
  <si>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</si>
  <si>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</si>
  <si>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</si>
  <si>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</si>
  <si>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</si>
  <si>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</si>
  <si>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</si>
  <si>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</si>
  <si>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</si>
  <si>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</si>
  <si>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</si>
  <si>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</si>
  <si>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</si>
  <si>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</si>
  <si>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</si>
  <si>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</si>
  <si>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</si>
  <si>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</si>
  <si>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</si>
  <si>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</si>
  <si>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</si>
  <si>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</si>
  <si>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</si>
  <si>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</si>
  <si>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</si>
  <si>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</si>
  <si>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</si>
  <si>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</si>
  <si>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</si>
  <si>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</si>
  <si>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</si>
  <si>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</si>
  <si>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</si>
  <si>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</si>
  <si>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</si>
  <si>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</si>
  <si>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</si>
  <si>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</si>
  <si>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</si>
  <si>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</si>
  <si>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</si>
  <si>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</si>
  <si>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</si>
  <si>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</si>
  <si>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</si>
  <si>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</si>
  <si>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</si>
  <si>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</si>
  <si>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</si>
  <si>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</si>
  <si>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</si>
  <si>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</si>
  <si>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</si>
  <si>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</si>
  <si>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</si>
  <si>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</si>
  <si>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</si>
  <si>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</si>
  <si>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</si>
  <si>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</si>
  <si>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</si>
  <si>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</si>
  <si>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</si>
  <si>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</si>
  <si>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</si>
  <si>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</si>
  <si>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</si>
  <si>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</si>
  <si>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</si>
  <si>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</si>
  <si>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</si>
  <si>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</si>
  <si>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</si>
  <si>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</si>
  <si>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</si>
  <si>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</si>
  <si>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</si>
  <si>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</si>
  <si>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</si>
  <si>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</si>
  <si>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</si>
  <si>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</si>
  <si>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</si>
  <si>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</si>
  <si>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</si>
  <si>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</si>
  <si>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</si>
  <si>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</si>
  <si>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</si>
  <si>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</si>
  <si>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</si>
  <si>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</si>
  <si>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</si>
  <si>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</si>
  <si>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</si>
  <si>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</si>
  <si>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</si>
  <si>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</si>
  <si>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</si>
  <si>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</si>
  <si>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</si>
  <si>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</si>
  <si>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</si>
  <si>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</si>
  <si>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</si>
  <si>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</si>
  <si>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</si>
  <si>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</si>
  <si>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</si>
  <si>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</si>
  <si>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</si>
  <si>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</si>
  <si>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</si>
  <si>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</si>
  <si>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</si>
  <si>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</si>
  <si>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</si>
  <si>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</si>
  <si>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</si>
  <si>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</si>
  <si>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</si>
  <si>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</si>
  <si>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</si>
  <si>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</si>
  <si>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</si>
  <si>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</si>
  <si>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</si>
  <si>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</si>
  <si>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</si>
  <si>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</si>
  <si>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</si>
  <si>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</si>
  <si>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</si>
  <si>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</si>
  <si>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</si>
  <si>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</si>
  <si>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</si>
  <si>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</si>
  <si>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</si>
  <si>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</si>
  <si>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</si>
  <si>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</si>
  <si>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</si>
  <si>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</si>
  <si>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</si>
  <si>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</si>
  <si>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</si>
  <si>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</si>
  <si>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</si>
  <si>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</si>
  <si>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</si>
  <si>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</si>
  <si>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</si>
  <si>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</si>
  <si>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</si>
  <si>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</si>
  <si>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</si>
  <si>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</si>
  <si>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</si>
  <si>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</si>
  <si>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</si>
  <si>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</si>
  <si>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</si>
  <si>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</si>
  <si>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</si>
  <si>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</si>
  <si>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</si>
  <si>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</si>
  <si>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</si>
  <si>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</si>
  <si>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</si>
  <si>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</si>
  <si>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</si>
  <si>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</si>
  <si>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</si>
  <si>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</si>
  <si>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</si>
  <si>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</si>
  <si>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</si>
  <si>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</si>
  <si>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</si>
  <si>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</si>
  <si>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</si>
  <si>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</si>
  <si>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</si>
  <si>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</si>
  <si>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</si>
  <si>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</si>
  <si>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</si>
  <si>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</si>
  <si>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</si>
  <si>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</si>
  <si>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</si>
  <si>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</si>
  <si>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</si>
  <si>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</si>
  <si>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</si>
  <si>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</si>
  <si>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</si>
  <si>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</si>
  <si>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</si>
  <si>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</si>
  <si>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</si>
  <si>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</si>
  <si>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</si>
  <si>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</si>
  <si>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</si>
  <si>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</si>
  <si>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</si>
  <si>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</si>
  <si>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</si>
  <si>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</si>
  <si>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</si>
  <si>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</si>
  <si>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</si>
  <si>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</si>
  <si>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</si>
  <si>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</si>
  <si>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</si>
  <si>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</si>
  <si>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</si>
  <si>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</si>
  <si>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</si>
  <si>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</si>
  <si>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</si>
  <si>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</si>
  <si>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</si>
  <si>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</si>
  <si>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</si>
  <si>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</si>
  <si>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</si>
  <si>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</si>
  <si>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</si>
  <si>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</si>
  <si>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</si>
  <si>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</si>
  <si>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</si>
  <si>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</si>
  <si>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</si>
  <si>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</si>
  <si>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</si>
  <si>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</si>
  <si>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</si>
  <si>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</si>
  <si>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</si>
  <si>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</si>
  <si>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</si>
  <si>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</si>
  <si>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</si>
  <si>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</si>
  <si>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</si>
  <si>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</si>
  <si>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</si>
  <si>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</si>
  <si>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</si>
  <si>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</si>
  <si>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</si>
  <si>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</si>
  <si>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</si>
  <si>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</si>
  <si>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</si>
  <si>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</si>
  <si>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</si>
  <si>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</si>
  <si>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</si>
  <si>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</si>
  <si>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</si>
  <si>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</si>
  <si>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</si>
  <si>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</si>
  <si>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</si>
  <si>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</si>
  <si>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</si>
  <si>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</si>
  <si>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</si>
  <si>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</si>
  <si>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</si>
  <si>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</si>
  <si>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</si>
  <si>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</si>
  <si>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</si>
  <si>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</si>
  <si>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</si>
  <si>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</si>
  <si>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</si>
  <si>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</si>
  <si>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</si>
  <si>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</si>
  <si>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</si>
  <si>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</si>
  <si>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</si>
  <si>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</si>
  <si>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</si>
  <si>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</si>
  <si>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</si>
  <si>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</si>
  <si>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</si>
  <si>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</si>
  <si>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</si>
  <si>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</si>
  <si>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</si>
  <si>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</si>
  <si>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</si>
  <si>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</si>
  <si>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</si>
  <si>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</si>
  <si>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</si>
  <si>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</si>
  <si>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</si>
  <si>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</si>
  <si>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</si>
  <si>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</si>
  <si>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</si>
  <si>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</si>
  <si>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</si>
  <si>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</si>
  <si>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</si>
  <si>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</si>
  <si>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</si>
  <si>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</si>
  <si>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</si>
  <si>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</si>
  <si>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</si>
  <si>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</si>
  <si>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</si>
  <si>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</si>
  <si>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</si>
  <si>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</si>
  <si>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</si>
  <si>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</si>
  <si>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</si>
  <si>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</si>
  <si>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</si>
  <si>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</si>
  <si>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</si>
  <si>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</si>
  <si>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</si>
  <si>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</si>
  <si>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</si>
  <si>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</si>
  <si>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</si>
  <si>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</si>
  <si>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</si>
  <si>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</si>
  <si>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</si>
  <si>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</si>
  <si>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</si>
  <si>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</si>
  <si>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</si>
  <si>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</si>
  <si>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</si>
  <si>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</si>
  <si>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</si>
  <si>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</si>
  <si>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</si>
  <si>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</si>
  <si>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</si>
  <si>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</si>
  <si>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</si>
  <si>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</si>
  <si>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</si>
  <si>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</si>
  <si>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</si>
  <si>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</si>
  <si>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</si>
  <si>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</si>
  <si>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</si>
  <si>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</si>
  <si>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</si>
  <si>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</si>
  <si>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</si>
  <si>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</si>
  <si>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</si>
  <si>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</si>
  <si>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</si>
  <si>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</si>
  <si>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</si>
  <si>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</si>
  <si>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</si>
  <si>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</si>
  <si>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</si>
  <si>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</si>
  <si>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</si>
  <si>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</si>
  <si>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</si>
  <si>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</si>
  <si>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</si>
  <si>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</si>
  <si>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</si>
  <si>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</si>
  <si>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</si>
  <si>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</si>
  <si>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</si>
  <si>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</si>
  <si>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</si>
  <si>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</si>
  <si>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</si>
  <si>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</si>
  <si>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</si>
  <si>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</si>
  <si>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</si>
  <si>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</si>
  <si>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</si>
  <si>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</si>
  <si>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</si>
  <si>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</si>
  <si>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</si>
  <si>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</si>
  <si>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</si>
  <si>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</si>
  <si>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</si>
  <si>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</si>
  <si>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</si>
  <si>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</si>
  <si>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</si>
  <si>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</si>
  <si>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</si>
  <si>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</si>
  <si>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</si>
  <si>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</si>
  <si>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</si>
  <si>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</si>
  <si>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</si>
  <si>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</si>
  <si>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</si>
  <si>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</si>
  <si>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</si>
  <si>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</si>
  <si>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</si>
  <si>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</si>
  <si>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</si>
  <si>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</si>
  <si>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</si>
  <si>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</si>
  <si>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</si>
  <si>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</si>
  <si>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</si>
  <si>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</si>
  <si>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</si>
  <si>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</si>
  <si>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</si>
  <si>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</si>
  <si>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</si>
  <si>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</si>
  <si>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</si>
  <si>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</si>
  <si>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</si>
  <si>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</si>
  <si>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</si>
  <si>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</si>
  <si>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</si>
  <si>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</si>
  <si>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</si>
  <si>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</si>
  <si>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</si>
  <si>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</si>
  <si>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</si>
  <si>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</si>
  <si>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</si>
  <si>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</si>
  <si>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</si>
  <si>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</si>
  <si>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</si>
  <si>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</si>
  <si>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</si>
  <si>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</si>
  <si>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</si>
  <si>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</si>
  <si>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</si>
  <si>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</si>
  <si>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</si>
  <si>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</si>
  <si>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</si>
  <si>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</si>
  <si>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</si>
  <si>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</si>
  <si>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</si>
  <si>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</si>
  <si>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</si>
  <si>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</si>
  <si>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</si>
  <si>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</si>
  <si>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</si>
  <si>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</si>
  <si>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</si>
  <si>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</si>
  <si>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</si>
  <si>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</si>
  <si>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</si>
  <si>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</si>
  <si>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</si>
  <si>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</si>
  <si>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</si>
  <si>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</si>
  <si>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</si>
  <si>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</si>
  <si>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</si>
  <si>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</si>
  <si>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</si>
  <si>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</si>
  <si>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</si>
  <si>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</si>
  <si>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</si>
  <si>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</si>
  <si>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</si>
  <si>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</si>
  <si>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</si>
  <si>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</si>
  <si>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</si>
  <si>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</si>
  <si>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</si>
  <si>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</si>
  <si>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</si>
  <si>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</si>
  <si>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</si>
  <si>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</si>
  <si>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</si>
  <si>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</si>
  <si>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</si>
  <si>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</si>
  <si>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</si>
  <si>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</si>
  <si>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</si>
  <si>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</si>
  <si>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</si>
  <si>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</si>
  <si>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</si>
  <si>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</si>
  <si>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</si>
  <si>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</si>
  <si>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</si>
  <si>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</si>
  <si>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</si>
  <si>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</si>
  <si>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</si>
  <si>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</si>
  <si>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</si>
  <si>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</si>
  <si>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</si>
  <si>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</si>
  <si>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</si>
  <si>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</si>
  <si>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</si>
  <si>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</si>
  <si>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</si>
  <si>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</si>
  <si>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</si>
  <si>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</si>
  <si>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</si>
  <si>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</si>
  <si>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</si>
  <si>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</si>
  <si>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</si>
  <si>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</si>
  <si>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</si>
  <si>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</si>
  <si>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</si>
  <si>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</si>
  <si>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</si>
  <si>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</si>
  <si>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</si>
  <si>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</si>
  <si>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</si>
  <si>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</si>
  <si>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</si>
  <si>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</si>
  <si>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</si>
  <si>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</si>
  <si>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</si>
  <si>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</si>
  <si>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</si>
  <si>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</si>
  <si>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</si>
  <si>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</si>
  <si>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</si>
  <si>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</si>
  <si>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</si>
  <si>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</si>
  <si>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</si>
  <si>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</si>
  <si>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</si>
  <si>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</si>
  <si>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</si>
  <si>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</si>
  <si>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</si>
  <si>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</si>
  <si>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</si>
  <si>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</si>
  <si>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</si>
  <si>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</si>
  <si>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</si>
  <si>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</si>
  <si>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</si>
  <si>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</si>
  <si>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</si>
  <si>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</si>
  <si>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</si>
  <si>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</si>
  <si>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</si>
  <si>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</si>
  <si>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</si>
  <si>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</si>
  <si>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</si>
  <si>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</si>
  <si>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</si>
  <si>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</si>
  <si>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</si>
  <si>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</si>
  <si>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</si>
  <si>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</si>
  <si>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</si>
  <si>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</si>
  <si>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</si>
  <si>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</si>
  <si>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</si>
  <si>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</si>
  <si>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</si>
  <si>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</si>
  <si>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</si>
  <si>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</si>
  <si>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</si>
  <si>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</si>
  <si>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</si>
  <si>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</si>
  <si>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</si>
  <si>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</si>
  <si>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</si>
  <si>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</si>
  <si>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</si>
  <si>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</si>
  <si>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</si>
  <si>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</si>
  <si>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</si>
  <si>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</si>
  <si>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</si>
  <si>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</si>
  <si>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</si>
  <si>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</si>
  <si>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</si>
  <si>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</si>
  <si>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</si>
  <si>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</si>
  <si>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</si>
  <si>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</si>
  <si>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</si>
  <si>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</si>
  <si>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</si>
  <si>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</si>
  <si>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</si>
  <si>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</si>
  <si>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</si>
  <si>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</si>
  <si>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</si>
  <si>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</si>
  <si>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</si>
  <si>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</si>
  <si>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</si>
  <si>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</si>
  <si>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</si>
  <si>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</si>
  <si>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</si>
  <si>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</si>
  <si>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</si>
  <si>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</si>
  <si>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</si>
  <si>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</si>
  <si>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</si>
  <si>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</si>
  <si>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</si>
  <si>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</si>
  <si>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</si>
  <si>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</si>
  <si>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</si>
  <si>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</si>
  <si>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</si>
  <si>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</si>
  <si>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</si>
  <si>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</si>
  <si>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</si>
  <si>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</si>
  <si>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</si>
  <si>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</si>
  <si>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</si>
  <si>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</si>
  <si>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</si>
  <si>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</si>
  <si>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</si>
  <si>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</si>
  <si>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</si>
  <si>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</si>
  <si>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</si>
  <si>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</si>
  <si>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</si>
  <si>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</si>
  <si>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</si>
  <si>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</si>
  <si>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</si>
  <si>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</si>
  <si>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</si>
  <si>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</si>
  <si>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</si>
  <si>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</si>
  <si>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</si>
  <si>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</si>
  <si>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</si>
  <si>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</si>
  <si>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</si>
  <si>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</si>
  <si>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</si>
  <si>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</si>
  <si>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</si>
  <si>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</si>
  <si>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</si>
  <si>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</si>
  <si>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</si>
  <si>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</si>
  <si>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</si>
  <si>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</si>
  <si>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</si>
  <si>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</si>
  <si>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</si>
  <si>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</si>
  <si>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</si>
  <si>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</si>
  <si>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</si>
  <si>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</si>
  <si>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</si>
  <si>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</si>
  <si>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</si>
  <si>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</si>
  <si>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</si>
  <si>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</si>
  <si>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</si>
  <si>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</si>
  <si>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</si>
  <si>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</si>
  <si>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</si>
  <si>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</si>
  <si>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</si>
  <si>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</si>
  <si>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</si>
  <si>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</si>
  <si>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</si>
  <si>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</si>
  <si>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</si>
  <si>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</si>
  <si>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</si>
  <si>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</si>
  <si>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</si>
  <si>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</si>
  <si>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</si>
  <si>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</si>
  <si>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</si>
  <si>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</si>
  <si>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</si>
  <si>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</si>
  <si>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</si>
  <si>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</si>
  <si>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</si>
  <si>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</si>
  <si>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</si>
  <si>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</si>
  <si>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</si>
  <si>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</si>
  <si>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</si>
  <si>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</si>
  <si>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</si>
  <si>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</si>
  <si>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</si>
  <si>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</si>
  <si>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</si>
  <si>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</si>
  <si>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</si>
  <si>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</si>
  <si>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</si>
  <si>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</si>
  <si>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</si>
  <si>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</si>
  <si>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</si>
  <si>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</si>
  <si>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</si>
  <si>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</si>
  <si>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</si>
  <si>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</si>
  <si>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</si>
  <si>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</si>
  <si>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</si>
  <si>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</si>
  <si>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</si>
  <si>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</si>
  <si>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</si>
  <si>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</si>
  <si>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</si>
  <si>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</si>
  <si>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</si>
  <si>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</si>
  <si>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</si>
  <si>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</si>
  <si>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</si>
  <si>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</si>
  <si>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</si>
  <si>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</si>
  <si>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</si>
  <si>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</si>
  <si>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</si>
  <si>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</si>
  <si>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</si>
  <si>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</si>
  <si>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</si>
  <si>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</si>
  <si>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</si>
  <si>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</si>
  <si>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</si>
  <si>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</si>
  <si>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</si>
  <si>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</si>
  <si>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</si>
  <si>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</si>
  <si>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</si>
  <si>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</si>
  <si>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</si>
  <si>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</si>
  <si>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</si>
  <si>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</si>
  <si>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</si>
  <si>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</si>
  <si>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</si>
  <si>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</si>
  <si>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</si>
  <si>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</si>
  <si>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</si>
  <si>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</si>
  <si>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</si>
  <si>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</si>
  <si>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</si>
  <si>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</si>
  <si>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</si>
  <si>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</si>
  <si>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</si>
  <si>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</si>
  <si>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</si>
  <si>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</si>
  <si>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</si>
  <si>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</si>
  <si>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</si>
  <si>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</si>
  <si>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</si>
  <si>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</si>
  <si>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</si>
  <si>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</si>
  <si>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</si>
  <si>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</si>
  <si>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</si>
  <si>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</si>
  <si>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</si>
  <si>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</si>
  <si>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</si>
  <si>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</si>
  <si>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</si>
  <si>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</si>
  <si>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</si>
  <si>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</si>
  <si>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</si>
  <si>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</si>
  <si>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</si>
  <si>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</si>
  <si>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</si>
  <si>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</si>
  <si>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</si>
  <si>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</si>
  <si>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</si>
  <si>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</si>
  <si>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</si>
  <si>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</si>
  <si>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</si>
  <si>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</si>
  <si>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</si>
  <si>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</si>
  <si>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</si>
  <si>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</si>
  <si>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</si>
  <si>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</si>
  <si>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</si>
  <si>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</si>
  <si>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</si>
  <si>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</si>
  <si>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</si>
  <si>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</si>
  <si>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</si>
  <si>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</si>
  <si>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</si>
  <si>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</si>
  <si>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</si>
  <si>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</si>
  <si>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</si>
  <si>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</si>
  <si>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</si>
  <si>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</si>
  <si>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</si>
  <si>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</si>
  <si>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</si>
  <si>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</si>
  <si>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</si>
  <si>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</si>
  <si>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</si>
  <si>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</si>
  <si>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</si>
  <si>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</si>
  <si>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</si>
  <si>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</si>
  <si>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</si>
  <si>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</si>
  <si>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</si>
  <si>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</si>
  <si>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</si>
  <si>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</si>
  <si>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</si>
  <si>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</si>
  <si>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</si>
  <si>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</si>
  <si>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</si>
  <si>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</si>
  <si>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</si>
  <si>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</si>
  <si>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</si>
  <si>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</si>
  <si>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</si>
  <si>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</si>
  <si>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</si>
  <si>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</si>
  <si>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</si>
  <si>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</si>
  <si>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</si>
  <si>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</si>
  <si>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</si>
  <si>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</si>
  <si>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</si>
  <si>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</si>
  <si>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</si>
  <si>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</si>
  <si>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</si>
  <si>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</si>
  <si>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</si>
  <si>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</si>
  <si>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</si>
  <si>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</si>
  <si>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</si>
  <si>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</si>
  <si>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</si>
  <si>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</si>
  <si>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</si>
  <si>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</si>
  <si>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</si>
  <si>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</si>
  <si>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</si>
  <si>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</si>
  <si>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</si>
  <si>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</si>
  <si>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</si>
  <si>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</si>
  <si>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</si>
  <si>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</si>
  <si>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</si>
  <si>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</si>
  <si>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</si>
  <si>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</si>
  <si>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</si>
  <si>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</si>
  <si>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</si>
  <si>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</si>
  <si>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</si>
  <si>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</si>
  <si>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</si>
  <si>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</si>
  <si>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</si>
  <si>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</si>
  <si>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</si>
  <si>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</si>
  <si>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</si>
  <si>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</si>
  <si>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</si>
  <si>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</si>
  <si>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</si>
  <si>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</si>
  <si>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</si>
  <si>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</si>
  <si>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</si>
  <si>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</si>
  <si>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</si>
  <si>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</si>
  <si>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</si>
  <si>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</si>
  <si>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</si>
  <si>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</si>
  <si>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</si>
  <si>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</si>
  <si>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</si>
  <si>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</si>
  <si>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</si>
  <si>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</si>
  <si>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</si>
  <si>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</si>
  <si>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</si>
  <si>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</si>
  <si>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</si>
  <si>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</si>
  <si>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</si>
  <si>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</si>
  <si>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</si>
  <si>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</si>
  <si>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</si>
  <si>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</si>
  <si>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</si>
  <si>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</si>
  <si>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</si>
  <si>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</si>
  <si>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</si>
  <si>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</si>
  <si>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</si>
  <si>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</si>
  <si>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</si>
  <si>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</si>
  <si>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</si>
  <si>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</si>
  <si>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</si>
  <si>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</si>
  <si>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</si>
  <si>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</si>
  <si>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</si>
  <si>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</si>
  <si>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</si>
  <si>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</si>
  <si>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</si>
  <si>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</si>
  <si>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</si>
  <si>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</si>
  <si>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</si>
  <si>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</si>
  <si>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</si>
  <si>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</si>
  <si>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</si>
  <si>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</si>
  <si>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</si>
  <si>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</si>
  <si>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</si>
  <si>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</si>
  <si>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</si>
  <si>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</si>
  <si>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</si>
  <si>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</si>
  <si>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</si>
  <si>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</si>
  <si>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</si>
  <si>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</si>
  <si>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</si>
  <si>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</si>
  <si>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</si>
  <si>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</si>
  <si>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</si>
  <si>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</si>
  <si>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</si>
  <si>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</si>
  <si>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</si>
  <si>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</si>
  <si>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</si>
  <si>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</si>
  <si>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</si>
  <si>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</si>
  <si>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</si>
  <si>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</si>
  <si>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</si>
  <si>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</si>
  <si>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</si>
  <si>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</si>
  <si>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</si>
  <si>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</si>
  <si>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</si>
  <si>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</si>
  <si>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</si>
  <si>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</si>
  <si>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</si>
  <si>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</si>
  <si>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</si>
  <si>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</si>
  <si>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</si>
  <si>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</si>
  <si>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</si>
  <si>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</si>
  <si>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</si>
  <si>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</si>
  <si>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</si>
  <si>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</si>
  <si>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</si>
  <si>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</si>
  <si>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</si>
  <si>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</si>
  <si>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</si>
  <si>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</si>
  <si>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</si>
  <si>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</si>
  <si>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</si>
  <si>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</si>
  <si>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</si>
  <si>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</si>
  <si>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</si>
  <si>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</si>
  <si>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</si>
  <si>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</si>
  <si>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</si>
  <si>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</si>
  <si>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</si>
  <si>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</si>
  <si>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</si>
  <si>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</si>
  <si>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</si>
  <si>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</si>
  <si>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</si>
  <si>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</si>
  <si>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</si>
  <si>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</si>
  <si>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</si>
  <si>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</si>
  <si>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</si>
  <si>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</si>
  <si>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</si>
  <si>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</si>
  <si>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</si>
  <si>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</si>
  <si>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</si>
  <si>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</si>
  <si>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</si>
  <si>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</si>
  <si>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</si>
  <si>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</si>
  <si>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</si>
  <si>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</si>
  <si>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</si>
  <si>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</si>
  <si>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</si>
  <si>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</si>
  <si>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</si>
  <si>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</si>
  <si>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</si>
  <si>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</si>
  <si>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</si>
  <si>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</si>
  <si>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</si>
  <si>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</si>
  <si>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</si>
  <si>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</si>
  <si>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</si>
  <si>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</si>
  <si>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</si>
  <si>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</si>
  <si>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</si>
  <si>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</si>
  <si>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</si>
  <si>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</si>
  <si>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</si>
  <si>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</si>
  <si>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</si>
  <si>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</si>
  <si>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</si>
  <si>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</si>
  <si>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</si>
  <si>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</si>
  <si>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</si>
  <si>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</si>
  <si>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</si>
  <si>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</si>
  <si>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</si>
  <si>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</si>
  <si>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</si>
  <si>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</si>
  <si>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</si>
  <si>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</si>
  <si>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</si>
  <si>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</si>
  <si>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</si>
  <si>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</si>
  <si>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</si>
  <si>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</si>
  <si>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</si>
  <si>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</si>
  <si>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</si>
  <si>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</si>
  <si>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</si>
  <si>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</si>
  <si>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</si>
  <si>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</si>
  <si>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</si>
  <si>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</si>
  <si>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</si>
  <si>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</si>
  <si>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</si>
  <si>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</si>
  <si>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</si>
  <si>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</si>
  <si>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</si>
  <si>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</si>
  <si>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</si>
  <si>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</si>
  <si>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</si>
  <si>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</si>
  <si>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</si>
  <si>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</si>
  <si>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</si>
  <si>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</si>
  <si>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</si>
  <si>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</si>
  <si>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</si>
  <si>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</si>
  <si>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</si>
  <si>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</si>
  <si>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</si>
  <si>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</si>
  <si>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</si>
  <si>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</si>
  <si>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</si>
  <si>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</si>
  <si>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</si>
  <si>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</si>
  <si>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</si>
  <si>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</si>
  <si>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</si>
  <si>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</si>
  <si>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</si>
  <si>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</si>
  <si>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</si>
  <si>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</si>
  <si>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</si>
  <si>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</si>
  <si>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</si>
  <si>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</si>
  <si>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</si>
  <si>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</si>
  <si>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</si>
  <si>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</si>
  <si>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</si>
  <si>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</si>
  <si>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</si>
  <si>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</si>
  <si>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</si>
  <si>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</si>
  <si>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</si>
  <si>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</si>
  <si>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</si>
  <si>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</si>
  <si>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</si>
  <si>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</si>
  <si>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</si>
  <si>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</si>
  <si>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</si>
  <si>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</si>
  <si>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</si>
  <si>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</si>
  <si>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</si>
  <si>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</si>
  <si>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</si>
  <si>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</si>
  <si>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</si>
  <si>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</si>
  <si>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</si>
  <si>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</si>
  <si>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</si>
  <si>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</si>
  <si>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</si>
  <si>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</si>
  <si>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</si>
  <si>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</si>
  <si>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</si>
  <si>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</si>
  <si>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</si>
  <si>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</si>
  <si>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</si>
  <si>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</si>
  <si>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</si>
  <si>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</si>
  <si>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</si>
  <si>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</si>
  <si>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</si>
  <si>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</si>
  <si>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</si>
  <si>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</si>
  <si>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</si>
  <si>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</si>
  <si>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</si>
  <si>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</si>
  <si>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</si>
  <si>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</si>
  <si>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</si>
  <si>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</si>
  <si>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</si>
  <si>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</si>
  <si>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</si>
  <si>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</si>
  <si>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</si>
  <si>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</si>
  <si>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</si>
  <si>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</si>
  <si>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</si>
  <si>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</si>
  <si>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</si>
  <si>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</si>
  <si>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</si>
  <si>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</si>
  <si>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</si>
  <si>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</si>
  <si>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</si>
  <si>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</si>
  <si>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</si>
  <si>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</si>
  <si>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</si>
  <si>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</si>
  <si>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</si>
  <si>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</si>
  <si>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</si>
  <si>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</si>
  <si>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</si>
  <si>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</si>
  <si>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</si>
  <si>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</si>
  <si>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</si>
  <si>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</si>
  <si>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</si>
  <si>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</si>
  <si>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</si>
  <si>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</si>
  <si>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</si>
  <si>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</si>
  <si>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</si>
  <si>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</si>
  <si>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</si>
  <si>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</si>
  <si>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</si>
  <si>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</si>
  <si>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</si>
  <si>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</si>
  <si>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</si>
  <si>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</si>
  <si>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</si>
  <si>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</si>
  <si>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</si>
  <si>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</si>
  <si>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</si>
  <si>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</si>
  <si>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</si>
  <si>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</si>
  <si>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</si>
  <si>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</si>
  <si>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</si>
  <si>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</si>
  <si>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</si>
  <si>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</si>
  <si>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</si>
  <si>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</si>
  <si>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</si>
  <si>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</si>
  <si>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</si>
  <si>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</si>
  <si>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</si>
  <si>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</si>
  <si>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</si>
  <si>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</si>
  <si>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</si>
  <si>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</si>
  <si>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</si>
  <si>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</si>
  <si>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</si>
  <si>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</si>
  <si>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</si>
  <si>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</si>
  <si>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</si>
  <si>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</si>
  <si>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</si>
  <si>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</si>
  <si>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</si>
  <si>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</si>
  <si>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</si>
  <si>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</si>
  <si>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</si>
  <si>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</si>
  <si>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</si>
  <si>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</si>
  <si>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</si>
  <si>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</si>
  <si>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</si>
  <si>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</si>
  <si>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</si>
  <si>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</si>
  <si>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</si>
  <si>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</si>
  <si>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</si>
  <si>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</si>
  <si>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</si>
  <si>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</si>
  <si>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</si>
  <si>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</si>
  <si>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</si>
  <si>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</si>
  <si>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</si>
  <si>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</si>
  <si>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</si>
  <si>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</si>
  <si>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</si>
  <si>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</si>
  <si>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</si>
  <si>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</si>
  <si>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</si>
  <si>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</si>
  <si>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</si>
  <si>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</si>
  <si>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</si>
  <si>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</si>
  <si>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</si>
  <si>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</si>
  <si>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</si>
  <si>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</si>
  <si>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</si>
  <si>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</si>
  <si>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</si>
  <si>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</si>
  <si>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</si>
  <si>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</si>
  <si>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</si>
  <si>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</si>
  <si>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</si>
  <si>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</si>
  <si>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</si>
  <si>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</si>
  <si>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</si>
  <si>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</si>
  <si>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</si>
  <si>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</si>
  <si>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</si>
  <si>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</si>
  <si>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</si>
  <si>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</si>
  <si>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</si>
  <si>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</si>
  <si>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</si>
  <si>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</si>
  <si>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</si>
  <si>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</si>
  <si>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</si>
  <si>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</si>
  <si>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</si>
  <si>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</si>
  <si>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</si>
  <si>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</si>
  <si>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</si>
  <si>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</si>
  <si>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</si>
  <si>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</si>
  <si>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</si>
  <si>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</si>
  <si>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</si>
  <si>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</si>
  <si>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</si>
  <si>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</si>
  <si>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</si>
  <si>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</si>
  <si>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</si>
  <si>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</si>
  <si>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</si>
  <si>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</si>
  <si>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</si>
  <si>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</si>
  <si>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</si>
  <si>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</si>
  <si>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</si>
  <si>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</si>
  <si>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</si>
  <si>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</si>
  <si>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</si>
  <si>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</si>
  <si>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</si>
  <si>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</si>
  <si>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</si>
  <si>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</si>
  <si>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</si>
  <si>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</si>
  <si>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</si>
  <si>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</si>
  <si>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</si>
  <si>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</si>
  <si>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</si>
  <si>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</si>
  <si>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</si>
  <si>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</si>
  <si>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</si>
  <si>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</si>
  <si>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</si>
  <si>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</si>
  <si>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</si>
  <si>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</si>
  <si>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</si>
  <si>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</si>
  <si>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</si>
  <si>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</si>
  <si>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</si>
  <si>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</si>
  <si>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</si>
  <si>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</si>
  <si>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</si>
  <si>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</si>
  <si>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</si>
  <si>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</si>
  <si>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</si>
  <si>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</si>
  <si>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</si>
  <si>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</si>
  <si>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</si>
  <si>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</si>
  <si>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</si>
  <si>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</si>
  <si>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</si>
  <si>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</si>
  <si>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</si>
  <si>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</si>
  <si>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</si>
  <si>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</si>
  <si>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</si>
  <si>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</si>
  <si>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</si>
  <si>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</si>
  <si>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</si>
  <si>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</si>
  <si>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</si>
  <si>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</si>
  <si>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</si>
  <si>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</si>
  <si>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</si>
  <si>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</si>
  <si>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</si>
  <si>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</si>
  <si>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</si>
  <si>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</si>
  <si>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</si>
  <si>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</si>
  <si>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</si>
  <si>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</si>
  <si>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</si>
  <si>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</si>
  <si>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</si>
  <si>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</si>
  <si>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</si>
  <si>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</si>
  <si>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</si>
  <si>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</si>
  <si>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</si>
  <si>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</si>
  <si>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</si>
  <si>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</si>
  <si>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</si>
  <si>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</si>
  <si>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</si>
  <si>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</si>
  <si>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</si>
  <si>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</si>
  <si>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</si>
  <si>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</si>
  <si>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</si>
  <si>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</si>
  <si>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</si>
  <si>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</si>
  <si>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</si>
  <si>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</si>
  <si>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</si>
  <si>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</si>
  <si>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</si>
  <si>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</si>
  <si>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</si>
  <si>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</si>
  <si>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</si>
  <si>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</si>
  <si>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</si>
  <si>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</si>
  <si>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</si>
  <si>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</si>
  <si>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</si>
  <si>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</si>
  <si>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</si>
  <si>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</si>
  <si>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</si>
  <si>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</si>
  <si>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</si>
  <si>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</si>
  <si>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</si>
  <si>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</si>
  <si>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</si>
  <si>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</si>
  <si>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</si>
  <si>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</si>
  <si>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</si>
  <si>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</si>
  <si>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</si>
  <si>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</si>
  <si>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</si>
  <si>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</si>
  <si>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</si>
  <si>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</si>
  <si>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</si>
  <si>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</si>
  <si>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</si>
  <si>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</si>
  <si>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</si>
  <si>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</si>
  <si>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</si>
  <si>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</si>
  <si>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</si>
  <si>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</si>
  <si>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</si>
  <si>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</si>
  <si>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</si>
  <si>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</si>
  <si>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</si>
  <si>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</si>
  <si>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</si>
  <si>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</si>
  <si>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</si>
  <si>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</si>
  <si>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</si>
  <si>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</si>
  <si>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</si>
  <si>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</si>
  <si>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</si>
  <si>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</si>
  <si>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</si>
  <si>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</si>
  <si>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</si>
  <si>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</si>
  <si>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</si>
  <si>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</si>
  <si>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</si>
  <si>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</si>
  <si>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</si>
  <si>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</si>
  <si>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</si>
  <si>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</si>
  <si>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</si>
  <si>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</si>
  <si>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</si>
  <si>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</si>
  <si>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</si>
  <si>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</si>
  <si>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</si>
  <si>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</si>
  <si>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</si>
  <si>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</si>
  <si>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</si>
  <si>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</si>
  <si>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</si>
  <si>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</si>
  <si>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</si>
  <si>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</si>
  <si>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</si>
  <si>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</si>
  <si>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</si>
  <si>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</si>
  <si>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</si>
  <si>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</si>
  <si>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</si>
  <si>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</si>
  <si>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</si>
  <si>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</si>
  <si>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</si>
  <si>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</si>
  <si>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</si>
  <si>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</si>
  <si>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</si>
  <si>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</si>
  <si>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</si>
  <si>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</si>
  <si>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</si>
  <si>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</si>
  <si>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</si>
  <si>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</si>
  <si>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</si>
  <si>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</si>
  <si>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</si>
  <si>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</si>
  <si>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</si>
  <si>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</si>
  <si>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</si>
  <si>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</si>
  <si>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</si>
  <si>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</si>
  <si>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</si>
  <si>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</si>
  <si>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</si>
  <si>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</si>
  <si>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</si>
  <si>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</si>
  <si>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</si>
  <si>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</si>
  <si>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</si>
  <si>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</si>
  <si>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</si>
  <si>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</si>
  <si>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</si>
  <si>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</si>
  <si>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</si>
  <si>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</si>
  <si>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</si>
  <si>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</si>
  <si>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</si>
  <si>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</si>
  <si>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</si>
  <si>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</si>
  <si>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</si>
  <si>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</si>
  <si>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</si>
  <si>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</si>
  <si>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</si>
  <si>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</si>
  <si>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</si>
  <si>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</si>
  <si>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</si>
  <si>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</si>
  <si>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</si>
  <si>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</si>
  <si>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</si>
  <si>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</si>
  <si>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</si>
  <si>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</si>
  <si>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</si>
  <si>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</si>
  <si>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</si>
  <si>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</si>
  <si>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</si>
  <si>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</si>
  <si>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</si>
  <si>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</si>
  <si>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</si>
  <si>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</si>
  <si>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</si>
  <si>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</si>
  <si>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</si>
  <si>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</si>
  <si>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</si>
  <si>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</si>
  <si>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</si>
  <si>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</si>
  <si>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</si>
  <si>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</si>
  <si>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</si>
  <si>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</si>
  <si>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</si>
  <si>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</si>
  <si>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</si>
  <si>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</si>
  <si>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</si>
  <si>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</si>
  <si>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</si>
  <si>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</si>
  <si>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</si>
  <si>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</si>
  <si>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</si>
  <si>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</si>
  <si>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</si>
  <si>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</si>
  <si>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</si>
  <si>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</si>
  <si>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</si>
  <si>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</si>
  <si>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</si>
  <si>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</si>
  <si>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</si>
  <si>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</si>
  <si>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</si>
  <si>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</si>
  <si>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</si>
  <si>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</si>
  <si>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</si>
  <si>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</si>
  <si>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</si>
  <si>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</si>
  <si>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</si>
  <si>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</si>
  <si>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</si>
  <si>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</si>
  <si>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</si>
  <si>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</si>
  <si>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</si>
  <si>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</si>
  <si>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</si>
  <si>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</si>
  <si>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</si>
  <si>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</si>
  <si>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</si>
  <si>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</si>
  <si>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</si>
  <si>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</si>
  <si>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</si>
  <si>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</si>
  <si>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</si>
  <si>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</si>
  <si>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</si>
  <si>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</si>
  <si>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</si>
  <si>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</si>
  <si>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</si>
  <si>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</si>
  <si>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</si>
  <si>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</si>
  <si>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</si>
  <si>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</si>
  <si>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</si>
  <si>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</si>
  <si>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</si>
  <si>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</si>
  <si>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</si>
  <si>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</si>
  <si>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</si>
  <si>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</si>
  <si>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</si>
  <si>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</si>
  <si>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</si>
  <si>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</si>
  <si>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</si>
  <si>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</si>
  <si>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</si>
  <si>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</si>
  <si>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</si>
  <si>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</si>
  <si>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</si>
  <si>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</si>
  <si>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</si>
  <si>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</si>
  <si>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</si>
  <si>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</si>
  <si>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</si>
  <si>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</si>
  <si>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</si>
  <si>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</si>
  <si>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</si>
  <si>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</si>
  <si>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</si>
  <si>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</si>
  <si>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</si>
  <si>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</si>
  <si>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</si>
  <si>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</si>
  <si>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</si>
  <si>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</si>
  <si>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</si>
  <si>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</si>
  <si>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</si>
  <si>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</si>
  <si>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</si>
  <si>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</si>
  <si>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</si>
  <si>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</si>
  <si>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</si>
  <si>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</si>
  <si>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</si>
  <si>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</si>
  <si>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</si>
  <si>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</si>
  <si>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</si>
  <si>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</si>
  <si>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</si>
  <si>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</si>
  <si>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</si>
  <si>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</si>
  <si>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</si>
  <si>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</si>
  <si>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</si>
  <si>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</si>
  <si>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</si>
  <si>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</si>
  <si>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</si>
  <si>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</si>
  <si>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</si>
  <si>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</si>
  <si>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</si>
  <si>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</si>
  <si>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</si>
  <si>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</si>
  <si>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</si>
  <si>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</si>
  <si>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</si>
  <si>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</si>
  <si>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</si>
  <si>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</si>
  <si>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</si>
  <si>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</si>
  <si>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</si>
  <si>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</si>
  <si>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</si>
  <si>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</si>
  <si>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</si>
  <si>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</si>
  <si>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</si>
  <si>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</si>
  <si>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</si>
  <si>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</si>
  <si>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</si>
  <si>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</si>
  <si>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</si>
  <si>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</si>
  <si>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</si>
  <si>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</si>
  <si>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</si>
  <si>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</si>
  <si>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</si>
  <si>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</si>
  <si>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</si>
  <si>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</si>
  <si>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</si>
  <si>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</si>
  <si>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</si>
  <si>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</si>
  <si>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</si>
  <si>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</si>
  <si>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</si>
  <si>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</si>
  <si>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</si>
  <si>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</si>
  <si>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</si>
  <si>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</si>
  <si>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</si>
  <si>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</si>
  <si>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</si>
  <si>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</si>
  <si>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</si>
  <si>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</si>
  <si>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</si>
  <si>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</si>
  <si>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</si>
  <si>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</si>
  <si>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</si>
  <si>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</si>
  <si>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</si>
  <si>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</si>
  <si>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</si>
  <si>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</si>
  <si>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</si>
  <si>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</si>
  <si>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</si>
  <si>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</si>
  <si>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</si>
  <si>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</si>
  <si>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</si>
  <si>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</si>
  <si>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</si>
  <si>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</si>
  <si>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</si>
  <si>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</si>
  <si>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</si>
  <si>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</si>
  <si>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</si>
  <si>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</si>
  <si>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</si>
  <si>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</si>
  <si>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</si>
  <si>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</si>
  <si>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</si>
  <si>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</si>
  <si>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</si>
  <si>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</si>
  <si>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</si>
  <si>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</si>
  <si>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</si>
  <si>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</si>
  <si>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</si>
  <si>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</si>
  <si>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</si>
  <si>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</si>
  <si>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</si>
  <si>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</si>
  <si>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</si>
  <si>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</si>
  <si>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</si>
  <si>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</si>
  <si>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</si>
  <si>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</si>
  <si>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</si>
  <si>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</si>
  <si>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</si>
  <si>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</si>
  <si>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</si>
  <si>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</si>
  <si>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</si>
  <si>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</si>
  <si>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</si>
  <si>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</si>
  <si>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</si>
  <si>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</si>
  <si>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</si>
  <si>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</si>
  <si>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</si>
  <si>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</si>
  <si>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</si>
  <si>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</si>
  <si>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</si>
  <si>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</si>
  <si>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</si>
  <si>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</si>
  <si>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</si>
  <si>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</si>
  <si>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</si>
  <si>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</si>
  <si>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</si>
  <si>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</si>
  <si>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</si>
  <si>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</si>
  <si>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</si>
  <si>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</si>
  <si>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</si>
  <si>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</si>
  <si>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</si>
  <si>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</si>
  <si>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</si>
  <si>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</si>
  <si>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</si>
  <si>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</si>
  <si>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</si>
  <si>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</si>
  <si>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</si>
  <si>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</si>
  <si>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</si>
  <si>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</si>
  <si>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</si>
  <si>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</si>
  <si>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</si>
  <si>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</si>
  <si>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</si>
  <si>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</si>
  <si>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</si>
  <si>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</si>
  <si>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</si>
  <si>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</si>
  <si>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</si>
  <si>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</si>
  <si>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</si>
  <si>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</si>
  <si>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</si>
  <si>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</si>
  <si>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</si>
  <si>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</si>
  <si>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</si>
  <si>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</si>
  <si>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</si>
  <si>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</si>
  <si>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</si>
  <si>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</si>
  <si>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</si>
  <si>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</si>
  <si>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</si>
  <si>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</si>
  <si>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</si>
  <si>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</si>
  <si>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</si>
  <si>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</si>
  <si>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</si>
  <si>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</si>
  <si>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</si>
  <si>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</si>
  <si>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</si>
  <si>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</si>
  <si>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</si>
  <si>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</si>
  <si>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</si>
  <si>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</si>
  <si>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</si>
  <si>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</si>
  <si>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</si>
  <si>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</si>
  <si>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</si>
  <si>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</si>
  <si>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</si>
  <si>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</si>
  <si>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</si>
  <si>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</si>
  <si>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</si>
  <si>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</si>
  <si>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</si>
  <si>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</si>
  <si>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</si>
  <si>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</si>
  <si>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</si>
  <si>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</si>
  <si>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</si>
  <si>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</si>
  <si>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</si>
  <si>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</si>
  <si>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</si>
  <si>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</si>
  <si>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</si>
  <si>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</si>
  <si>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</si>
  <si>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</si>
  <si>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</si>
  <si>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</si>
  <si>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</si>
  <si>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</si>
  <si>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</si>
  <si>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</si>
  <si>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</si>
  <si>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</si>
  <si>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</si>
  <si>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</si>
  <si>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</si>
  <si>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</si>
  <si>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</si>
  <si>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</si>
  <si>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</si>
  <si>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</si>
  <si>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</si>
  <si>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</si>
  <si>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</si>
  <si>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</si>
  <si>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</si>
  <si>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</si>
  <si>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</si>
  <si>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</si>
  <si>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</si>
  <si>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</si>
  <si>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</si>
  <si>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</si>
  <si>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</si>
  <si>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</si>
  <si>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</si>
  <si>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</si>
  <si>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</si>
  <si>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</si>
  <si>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</si>
  <si>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</si>
  <si>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</si>
  <si>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</si>
  <si>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</si>
  <si>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</si>
  <si>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</si>
  <si>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</si>
  <si>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</si>
  <si>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</si>
  <si>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</si>
  <si>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</si>
  <si>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</si>
  <si>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</si>
  <si>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</si>
  <si>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</si>
  <si>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</si>
  <si>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</si>
  <si>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</si>
  <si>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</si>
  <si>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</si>
  <si>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</si>
  <si>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</si>
  <si>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</si>
  <si>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</si>
  <si>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</si>
  <si>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</si>
  <si>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</si>
  <si>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</si>
  <si>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</si>
  <si>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</si>
  <si>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</si>
  <si>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</si>
  <si>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</si>
  <si>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</si>
  <si>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</si>
  <si>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</si>
  <si>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</si>
  <si>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</si>
  <si>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</si>
  <si>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</si>
  <si>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</si>
  <si>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</si>
  <si>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</si>
  <si>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</si>
  <si>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</si>
  <si>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</si>
  <si>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</si>
  <si>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</si>
  <si>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</si>
  <si>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</si>
  <si>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</si>
  <si>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</si>
  <si>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</si>
  <si>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</si>
  <si>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</si>
  <si>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</si>
  <si>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</si>
  <si>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</si>
  <si>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</si>
  <si>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</si>
  <si>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</si>
  <si>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</si>
  <si>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</si>
  <si>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</si>
  <si>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</si>
  <si>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</si>
  <si>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</si>
  <si>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</si>
  <si>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</si>
  <si>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</si>
  <si>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</si>
  <si>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</si>
  <si>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</si>
  <si>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</si>
  <si>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</si>
  <si>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</si>
  <si>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</si>
  <si>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</si>
  <si>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</si>
  <si>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</si>
  <si>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</si>
  <si>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</si>
  <si>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</si>
  <si>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</si>
  <si>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</si>
  <si>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</si>
  <si>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</si>
  <si>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</si>
  <si>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</si>
  <si>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</si>
  <si>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</si>
  <si>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</si>
  <si>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</si>
  <si>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</si>
  <si>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</si>
  <si>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</si>
  <si>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</si>
  <si>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</si>
  <si>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</si>
  <si>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</si>
  <si>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</si>
  <si>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</si>
  <si>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</si>
  <si>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</si>
  <si>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</si>
  <si>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</si>
  <si>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</si>
  <si>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</si>
  <si>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</si>
  <si>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</si>
  <si>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</si>
  <si>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</si>
  <si>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</si>
  <si>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</si>
  <si>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</si>
  <si>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</si>
  <si>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</si>
  <si>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</si>
  <si>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</si>
  <si>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</si>
  <si>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</si>
  <si>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</si>
  <si>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</si>
  <si>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</si>
  <si>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</si>
  <si>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</si>
  <si>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</si>
  <si>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</si>
  <si>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</si>
  <si>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</si>
  <si>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</si>
  <si>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</si>
  <si>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</si>
  <si>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</si>
  <si>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</si>
  <si>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</si>
  <si>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</si>
  <si>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</si>
  <si>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</si>
  <si>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</si>
  <si>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</si>
  <si>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</si>
  <si>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</si>
  <si>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</si>
  <si>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</si>
  <si>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</si>
  <si>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</si>
  <si>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</si>
  <si>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</si>
  <si>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</si>
  <si>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</si>
  <si>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</si>
  <si>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</si>
  <si>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</si>
  <si>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</si>
  <si>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</si>
  <si>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</si>
  <si>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</si>
  <si>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</si>
  <si>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</si>
  <si>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</si>
  <si>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</si>
  <si>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</si>
  <si>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</si>
  <si>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</si>
  <si>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</si>
  <si>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</si>
  <si>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</si>
  <si>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</si>
  <si>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</si>
  <si>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</si>
  <si>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</si>
  <si>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</si>
  <si>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</si>
  <si>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</si>
  <si>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</si>
  <si>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</si>
  <si>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</si>
  <si>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</si>
  <si>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</si>
  <si>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</si>
  <si>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</si>
  <si>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</si>
  <si>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</si>
  <si>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</si>
  <si>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</si>
  <si>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</si>
  <si>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</si>
  <si>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</si>
  <si>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</si>
  <si>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</si>
  <si>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</si>
  <si>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</si>
  <si>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</si>
  <si>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</si>
  <si>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</si>
  <si>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</si>
  <si>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</si>
  <si>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</si>
  <si>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</si>
  <si>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</si>
  <si>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</si>
  <si>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</si>
  <si>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</si>
  <si>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</si>
  <si>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</si>
  <si>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</si>
  <si>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</si>
  <si>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</si>
  <si>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</si>
  <si>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</si>
  <si>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</si>
  <si>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</si>
  <si>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</si>
  <si>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</si>
  <si>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</si>
  <si>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</si>
  <si>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</si>
  <si>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</si>
  <si>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</si>
  <si>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</si>
  <si>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</si>
  <si>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</si>
  <si>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</si>
  <si>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</si>
  <si>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</si>
  <si>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</si>
  <si>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</si>
  <si>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</si>
  <si>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</si>
  <si>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</si>
  <si>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</si>
  <si>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</si>
  <si>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</si>
  <si>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</si>
  <si>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</si>
  <si>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</si>
  <si>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</si>
  <si>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</si>
  <si>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</si>
  <si>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</si>
  <si>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</si>
  <si>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</si>
  <si>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</si>
  <si>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</si>
  <si>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</si>
  <si>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</si>
  <si>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</si>
  <si>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</si>
  <si>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</si>
  <si>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</si>
  <si>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</si>
  <si>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</si>
  <si>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</si>
  <si>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</si>
  <si>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</si>
  <si>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</si>
  <si>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</si>
  <si>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</si>
  <si>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</si>
  <si>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</si>
  <si>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</si>
  <si>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</si>
  <si>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</si>
  <si>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</si>
  <si>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</si>
  <si>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</si>
  <si>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</si>
  <si>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</si>
  <si>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</si>
  <si>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</si>
  <si>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</si>
  <si>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</si>
  <si>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</si>
  <si>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</si>
  <si>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</si>
  <si>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</si>
  <si>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</si>
  <si>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</si>
  <si>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</si>
  <si>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</si>
  <si>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</si>
  <si>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</si>
  <si>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</si>
  <si>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</si>
  <si>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</si>
  <si>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</si>
  <si>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</si>
  <si>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</si>
  <si>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</si>
  <si>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</si>
  <si>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</si>
  <si>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</si>
  <si>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</si>
  <si>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</si>
  <si>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</si>
  <si>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</si>
  <si>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</si>
  <si>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</si>
  <si>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</si>
  <si>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</si>
  <si>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</si>
  <si>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</si>
  <si>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</si>
  <si>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</si>
  <si>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</si>
  <si>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</si>
  <si>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</si>
  <si>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</si>
  <si>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</si>
  <si>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</si>
  <si>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</si>
  <si>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</si>
  <si>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</si>
  <si>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</si>
  <si>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</si>
  <si>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</si>
  <si>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</si>
  <si>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</si>
  <si>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</si>
  <si>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</si>
  <si>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</si>
  <si>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</si>
  <si>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</si>
  <si>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</si>
  <si>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</si>
  <si>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</si>
  <si>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</si>
  <si>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</si>
  <si>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</si>
  <si>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</si>
  <si>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</si>
  <si>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</si>
  <si>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</si>
  <si>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</si>
  <si>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</si>
  <si>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</si>
  <si>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</si>
  <si>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</si>
  <si>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</si>
  <si>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</si>
  <si>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</si>
  <si>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</si>
  <si>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</si>
  <si>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</si>
  <si>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</si>
  <si>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</si>
  <si>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</si>
  <si>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</si>
  <si>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</si>
  <si>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</si>
  <si>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</si>
  <si>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</si>
  <si>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</si>
  <si>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</si>
  <si>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</si>
  <si>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</si>
  <si>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</si>
  <si>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</si>
  <si>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</si>
  <si>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</si>
  <si>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</si>
  <si>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</si>
  <si>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</si>
  <si>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</si>
  <si>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</si>
  <si>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</si>
  <si>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</si>
  <si>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</si>
  <si>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</si>
  <si>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</si>
  <si>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</si>
  <si>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</si>
  <si>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</si>
  <si>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</si>
  <si>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</si>
  <si>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</si>
  <si>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</si>
  <si>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</si>
  <si>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</si>
  <si>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</si>
  <si>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</si>
  <si>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</si>
  <si>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</si>
  <si>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</si>
  <si>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</si>
  <si>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</si>
  <si>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</si>
  <si>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</si>
  <si>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</si>
  <si>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</si>
  <si>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</si>
  <si>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</si>
  <si>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</si>
  <si>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</si>
  <si>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</si>
  <si>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</si>
  <si>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</si>
  <si>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</si>
  <si>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</si>
  <si>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</si>
  <si>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</si>
  <si>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</si>
  <si>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</si>
  <si>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</si>
  <si>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</si>
  <si>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</si>
  <si>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</si>
  <si>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</si>
  <si>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</si>
  <si>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</si>
  <si>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</si>
  <si>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</si>
  <si>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</si>
  <si>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</si>
  <si>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</si>
  <si>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</si>
  <si>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</si>
  <si>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</si>
  <si>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</si>
  <si>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</si>
  <si>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</si>
  <si>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</si>
  <si>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</si>
  <si>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</si>
  <si>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</si>
  <si>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</si>
  <si>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</si>
  <si>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</si>
  <si>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</si>
  <si>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</si>
  <si>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</si>
  <si>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</si>
  <si>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</si>
  <si>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</si>
  <si>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</si>
  <si>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</si>
  <si>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</si>
  <si>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</si>
  <si>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</si>
  <si>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</si>
  <si>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</si>
  <si>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</si>
  <si>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</si>
  <si>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</si>
  <si>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</si>
  <si>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</si>
  <si>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</si>
  <si>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</si>
  <si>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</si>
  <si>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</si>
  <si>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</si>
  <si>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</si>
  <si>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</si>
  <si>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</si>
  <si>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</si>
  <si>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</si>
  <si>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</si>
  <si>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</si>
  <si>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</si>
  <si>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</si>
  <si>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</si>
  <si>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</si>
  <si>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</si>
  <si>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</si>
  <si>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</si>
  <si>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</si>
  <si>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</si>
  <si>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</si>
  <si>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</si>
  <si>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</si>
  <si>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</si>
  <si>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</si>
  <si>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</si>
  <si>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</si>
  <si>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</si>
  <si>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</si>
  <si>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</si>
  <si>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</si>
  <si>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</si>
  <si>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</si>
  <si>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</si>
  <si>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</si>
  <si>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</si>
  <si>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</si>
  <si>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</si>
  <si>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</si>
  <si>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</si>
  <si>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</si>
  <si>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</si>
  <si>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</si>
  <si>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</si>
  <si>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</si>
  <si>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</si>
  <si>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</si>
  <si>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</si>
  <si>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</si>
  <si>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</si>
  <si>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</si>
  <si>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</si>
  <si>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</si>
  <si>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</si>
  <si>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</si>
  <si>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</si>
  <si>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</si>
  <si>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</si>
  <si>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</si>
  <si>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</si>
  <si>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</si>
  <si>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</si>
  <si>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</si>
  <si>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</si>
  <si>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</si>
  <si>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</si>
  <si>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</si>
  <si>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</si>
  <si>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</si>
  <si>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</si>
  <si>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</si>
  <si>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</si>
  <si>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</si>
  <si>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</si>
  <si>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</si>
  <si>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</si>
  <si>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</si>
  <si>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</si>
  <si>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</si>
  <si>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</si>
  <si>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</si>
  <si>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</si>
  <si>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</si>
  <si>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</si>
  <si>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</si>
  <si>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</si>
  <si>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</si>
  <si>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</si>
  <si>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</si>
  <si>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</si>
  <si>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</si>
  <si>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</si>
  <si>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</si>
  <si>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</si>
  <si>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</si>
  <si>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</si>
  <si>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</si>
  <si>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</si>
  <si>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</si>
  <si>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</si>
  <si>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</si>
  <si>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</si>
  <si>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</si>
  <si>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</si>
  <si>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</si>
  <si>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</si>
  <si>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</si>
  <si>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</si>
  <si>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</si>
  <si>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</si>
  <si>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</si>
  <si>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</si>
  <si>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</si>
  <si>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</si>
  <si>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</si>
  <si>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</si>
  <si>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</si>
  <si>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</si>
  <si>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</si>
  <si>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</si>
  <si>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</si>
  <si>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</si>
  <si>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</si>
  <si>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</si>
  <si>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</si>
  <si>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</si>
  <si>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</si>
  <si>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</si>
  <si>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</si>
  <si>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</si>
  <si>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</si>
  <si>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</si>
  <si>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</si>
  <si>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</si>
  <si>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</si>
  <si>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</si>
  <si>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</si>
  <si>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</si>
  <si>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</si>
  <si>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</si>
  <si>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</si>
  <si>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</si>
  <si>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</si>
  <si>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</si>
  <si>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</si>
  <si>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</si>
  <si>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</si>
  <si>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</si>
  <si>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</si>
  <si>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</si>
  <si>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</si>
  <si>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</si>
  <si>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</si>
  <si>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</si>
  <si>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</si>
  <si>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</si>
  <si>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</si>
  <si>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</si>
  <si>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</si>
  <si>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</si>
  <si>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</si>
  <si>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</si>
  <si>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</si>
  <si>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</si>
  <si>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</si>
  <si>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</si>
  <si>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</si>
  <si>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</si>
  <si>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</si>
  <si>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</si>
  <si>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</si>
  <si>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</si>
  <si>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</si>
  <si>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</si>
  <si>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</si>
  <si>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</si>
  <si>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</si>
  <si>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</si>
  <si>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</si>
  <si>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</si>
  <si>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</si>
  <si>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</si>
  <si>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</si>
  <si>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</si>
  <si>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</si>
  <si>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</si>
  <si>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</si>
  <si>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</si>
  <si>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</si>
  <si>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</si>
  <si>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</si>
  <si>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</si>
  <si>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</si>
  <si>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</si>
  <si>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</si>
  <si>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</si>
  <si>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</si>
  <si>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</si>
  <si>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</si>
  <si>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</si>
  <si>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</si>
  <si>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</si>
  <si>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</si>
  <si>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</si>
  <si>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</si>
  <si>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</si>
  <si>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</si>
  <si>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</si>
  <si>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</si>
  <si>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</si>
  <si>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</si>
  <si>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</si>
  <si>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</si>
  <si>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</si>
  <si>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</si>
  <si>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</si>
  <si>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</si>
  <si>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</si>
  <si>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</si>
  <si>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</si>
  <si>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</si>
  <si>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</si>
  <si>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</si>
  <si>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</si>
  <si>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</si>
  <si>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</si>
  <si>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</si>
  <si>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</si>
  <si>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</si>
  <si>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</si>
  <si>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</si>
  <si>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</si>
  <si>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</si>
  <si>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</si>
  <si>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</si>
  <si>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</si>
  <si>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</si>
  <si>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</si>
  <si>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</si>
  <si>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</si>
  <si>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</si>
  <si>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</si>
  <si>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</si>
  <si>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</si>
  <si>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</si>
  <si>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</si>
  <si>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</si>
  <si>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</si>
  <si>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</si>
  <si>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</si>
  <si>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</si>
  <si>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</si>
  <si>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</si>
  <si>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</si>
  <si>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</si>
  <si>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</si>
  <si>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</si>
  <si>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</si>
  <si>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</si>
  <si>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</si>
  <si>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</si>
  <si>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</si>
  <si>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</si>
  <si>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</si>
  <si>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</si>
  <si>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</si>
  <si>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</si>
  <si>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</si>
  <si>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</si>
  <si>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</si>
  <si>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</si>
  <si>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</si>
  <si>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</si>
  <si>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</si>
  <si>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</si>
  <si>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</si>
  <si>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</si>
  <si>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</si>
  <si>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</si>
  <si>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</si>
  <si>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</si>
  <si>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</si>
  <si>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</si>
  <si>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</si>
  <si>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</si>
  <si>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</si>
  <si>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</si>
  <si>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</si>
  <si>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</si>
  <si>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</si>
  <si>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</si>
  <si>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</si>
  <si>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</si>
  <si>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</si>
  <si>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</si>
  <si>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</si>
  <si>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</si>
  <si>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</si>
  <si>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</si>
  <si>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</si>
  <si>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</si>
  <si>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</si>
  <si>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</si>
  <si>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</si>
  <si>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</si>
  <si>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</si>
  <si>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</si>
  <si>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</si>
  <si>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</si>
  <si>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</si>
  <si>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</si>
  <si>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</si>
  <si>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</si>
  <si>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</si>
  <si>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</si>
  <si>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</si>
  <si>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</si>
  <si>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</si>
  <si>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</si>
  <si>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</si>
  <si>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</si>
  <si>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</si>
  <si>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</si>
  <si>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</si>
  <si>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</si>
  <si>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</si>
  <si>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</si>
  <si>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</si>
  <si>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</si>
  <si>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</si>
  <si>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</si>
  <si>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</si>
  <si>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</si>
  <si>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</si>
  <si>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</si>
  <si>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</si>
  <si>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</si>
  <si>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</si>
  <si>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</si>
  <si>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</si>
  <si>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</si>
  <si>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</si>
  <si>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</si>
  <si>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</si>
  <si>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</si>
  <si>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</si>
  <si>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</si>
  <si>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</si>
  <si>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</si>
  <si>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</si>
  <si>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</si>
  <si>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</si>
  <si>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</si>
  <si>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</si>
  <si>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</si>
  <si>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</si>
  <si>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</si>
  <si>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</si>
  <si>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</si>
  <si>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</si>
  <si>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</si>
  <si>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</si>
  <si>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</si>
  <si>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</si>
  <si>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</si>
  <si>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</si>
  <si>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</si>
  <si>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</si>
  <si>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</si>
  <si>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</si>
  <si>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</si>
  <si>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</si>
  <si>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</si>
  <si>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</si>
  <si>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</si>
  <si>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</si>
  <si>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</si>
  <si>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</si>
  <si>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</si>
  <si>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</si>
  <si>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</si>
  <si>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</si>
  <si>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</si>
  <si>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</si>
  <si>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</si>
  <si>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</si>
  <si>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</si>
  <si>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</si>
  <si>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</si>
  <si>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</si>
  <si>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</si>
  <si>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</si>
  <si>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</si>
  <si>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</si>
  <si>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</si>
  <si>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</si>
  <si>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</si>
  <si>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</si>
  <si>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</si>
  <si>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</si>
  <si>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</si>
  <si>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</si>
  <si>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</si>
  <si>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</si>
  <si>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</si>
  <si>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</si>
  <si>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</si>
  <si>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</si>
  <si>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</si>
  <si>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</si>
  <si>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</si>
  <si>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</si>
  <si>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</si>
  <si>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</si>
  <si>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</si>
  <si>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</si>
  <si>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</si>
  <si>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</si>
  <si>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</si>
  <si>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</si>
  <si>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</si>
  <si>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</si>
  <si>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</si>
  <si>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</si>
  <si>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</si>
  <si>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</si>
  <si>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</si>
  <si>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</si>
  <si>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</si>
  <si>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</si>
  <si>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</si>
  <si>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</si>
  <si>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</si>
  <si>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</si>
  <si>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</si>
  <si>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</si>
  <si>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</si>
  <si>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</si>
  <si>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</si>
  <si>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</si>
  <si>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</si>
  <si>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</si>
  <si>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</si>
  <si>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</si>
  <si>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</si>
  <si>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</si>
  <si>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</si>
  <si>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</si>
  <si>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</si>
  <si>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</si>
  <si>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</si>
  <si>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</si>
  <si>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</si>
  <si>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</si>
  <si>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</si>
  <si>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</si>
  <si>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</si>
  <si>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</si>
  <si>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</si>
  <si>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</si>
  <si>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</si>
  <si>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</si>
  <si>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</si>
  <si>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</si>
  <si>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</si>
  <si>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</si>
  <si>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</si>
  <si>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</si>
  <si>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</si>
  <si>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</si>
  <si>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</si>
  <si>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</si>
  <si>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</si>
  <si>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</si>
  <si>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</si>
  <si>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</si>
  <si>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</si>
  <si>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</si>
  <si>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</si>
  <si>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</si>
  <si>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</si>
  <si>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</si>
  <si>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</si>
  <si>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</si>
  <si>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</si>
  <si>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</si>
  <si>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</si>
  <si>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</si>
  <si>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</si>
  <si>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</si>
  <si>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</si>
  <si>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</si>
  <si>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</si>
  <si>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</si>
  <si>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</si>
  <si>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</si>
  <si>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</si>
  <si>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</si>
  <si>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</si>
  <si>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</si>
  <si>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</si>
  <si>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</si>
  <si>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</si>
  <si>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</si>
  <si>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</si>
  <si>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</si>
  <si>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</si>
  <si>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</si>
  <si>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</si>
  <si>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</si>
  <si>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</si>
  <si>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</si>
  <si>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</si>
  <si>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</si>
  <si>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</si>
  <si>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</si>
  <si>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</si>
  <si>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</si>
  <si>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</si>
  <si>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</si>
  <si>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</si>
  <si>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</si>
  <si>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</si>
  <si>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</si>
  <si>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</si>
  <si>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</si>
  <si>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</si>
  <si>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</si>
  <si>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</si>
  <si>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</si>
  <si>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</si>
  <si>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</si>
  <si>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</si>
  <si>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</si>
  <si>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</si>
  <si>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</si>
  <si>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</si>
  <si>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</si>
  <si>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</si>
  <si>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</si>
  <si>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</si>
  <si>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</si>
  <si>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</si>
  <si>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</si>
  <si>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</si>
  <si>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</si>
  <si>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</si>
  <si>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</si>
  <si>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</si>
  <si>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</si>
  <si>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</si>
  <si>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</si>
  <si>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</si>
  <si>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</si>
  <si>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</si>
  <si>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</si>
  <si>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</si>
  <si>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</si>
  <si>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</si>
  <si>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</si>
  <si>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</si>
  <si>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</si>
  <si>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</si>
  <si>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</si>
  <si>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</si>
  <si>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</si>
  <si>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</si>
  <si>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</si>
  <si>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</si>
  <si>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</si>
  <si>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</si>
  <si>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</si>
  <si>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</si>
  <si>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</si>
  <si>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</si>
  <si>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</si>
  <si>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</si>
  <si>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</si>
  <si>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</si>
  <si>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</si>
  <si>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</si>
  <si>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</si>
  <si>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</si>
  <si>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</si>
  <si>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</si>
  <si>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</si>
  <si>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</si>
  <si>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</si>
  <si>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</si>
  <si>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</si>
  <si>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</si>
  <si>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</si>
  <si>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</si>
  <si>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</si>
  <si>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</si>
  <si>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</si>
  <si>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</si>
  <si>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</si>
  <si>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</si>
  <si>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</si>
  <si>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</si>
  <si>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</si>
  <si>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</si>
  <si>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</si>
  <si>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</si>
  <si>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</si>
  <si>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</si>
  <si>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</si>
  <si>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</si>
  <si>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</si>
  <si>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</si>
  <si>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</si>
  <si>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</si>
  <si>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</si>
  <si>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</si>
  <si>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</si>
  <si>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</si>
  <si>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</si>
  <si>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</si>
  <si>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</si>
  <si>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</si>
  <si>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</si>
  <si>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</si>
  <si>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</si>
  <si>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</si>
  <si>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</si>
  <si>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</si>
  <si>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</si>
  <si>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</si>
  <si>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</si>
  <si>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</si>
  <si>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</si>
  <si>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</si>
  <si>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</si>
  <si>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</si>
  <si>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</si>
  <si>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</si>
  <si>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</si>
  <si>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</si>
  <si>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</si>
  <si>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</si>
  <si>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</si>
  <si>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</si>
  <si>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</si>
  <si>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</si>
  <si>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</si>
  <si>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</si>
  <si>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</si>
  <si>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</si>
  <si>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</si>
  <si>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</si>
  <si>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</si>
  <si>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</si>
  <si>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</si>
  <si>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</si>
  <si>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</si>
  <si>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</si>
  <si>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</si>
  <si>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</si>
  <si>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</si>
  <si>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</si>
  <si>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</si>
  <si>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</si>
  <si>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</si>
  <si>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</si>
  <si>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</si>
  <si>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</si>
  <si>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</si>
  <si>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</si>
  <si>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</si>
  <si>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</si>
  <si>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</si>
  <si>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</si>
  <si>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</si>
  <si>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</si>
  <si>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</si>
  <si>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</si>
  <si>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</si>
  <si>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</si>
  <si>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</si>
  <si>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</si>
  <si>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</si>
  <si>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</si>
  <si>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</si>
  <si>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</si>
  <si>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</si>
  <si>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</si>
  <si>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</si>
  <si>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</si>
  <si>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</si>
  <si>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</si>
  <si>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</si>
  <si>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</si>
  <si>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</si>
  <si>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</si>
  <si>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</si>
  <si>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</si>
  <si>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</si>
  <si>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</si>
  <si>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</si>
  <si>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</si>
  <si>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</si>
  <si>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</si>
  <si>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</si>
  <si>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</si>
  <si>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</si>
  <si>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</si>
  <si>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</si>
  <si>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</si>
  <si>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</si>
  <si>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</si>
  <si>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</si>
  <si>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</si>
  <si>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</si>
  <si>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</si>
  <si>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</si>
  <si>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</si>
  <si>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</si>
  <si>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</si>
  <si>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</si>
  <si>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</si>
  <si>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</si>
  <si>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</si>
  <si>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</si>
  <si>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</si>
  <si>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</si>
  <si>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</si>
  <si>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</si>
  <si>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</si>
  <si>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</si>
  <si>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</si>
  <si>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</si>
  <si>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</si>
  <si>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</si>
  <si>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</si>
  <si>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</si>
  <si>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</si>
  <si>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</si>
  <si>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</si>
  <si>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</si>
  <si>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</si>
  <si>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</si>
  <si>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</si>
  <si>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</si>
  <si>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</si>
  <si>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</si>
  <si>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</si>
  <si>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</si>
  <si>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</si>
  <si>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</si>
  <si>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</si>
  <si>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</si>
  <si>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</si>
  <si>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</si>
  <si>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</si>
  <si>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</si>
  <si>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</si>
  <si>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</si>
  <si>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</si>
  <si>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</si>
  <si>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</si>
  <si>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</si>
  <si>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</si>
  <si>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</si>
  <si>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</si>
  <si>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</si>
  <si>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</si>
  <si>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</si>
  <si>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</si>
  <si>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</si>
  <si>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</si>
  <si>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</si>
  <si>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</si>
  <si>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</si>
  <si>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</si>
  <si>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</si>
  <si>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</si>
  <si>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</si>
  <si>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</si>
  <si>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</si>
  <si>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</si>
  <si>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</si>
  <si>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</si>
  <si>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</si>
  <si>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</si>
  <si>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</si>
  <si>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</si>
  <si>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</si>
  <si>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</si>
  <si>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</si>
  <si>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</si>
  <si>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</si>
  <si>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</si>
  <si>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</si>
  <si>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</si>
  <si>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</si>
  <si>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</si>
  <si>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</si>
  <si>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</si>
  <si>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</si>
  <si>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</si>
  <si>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</si>
  <si>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</si>
  <si>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</si>
  <si>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</si>
  <si>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</si>
  <si>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</si>
  <si>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</si>
  <si>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</si>
  <si>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</si>
  <si>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</si>
  <si>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</si>
  <si>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</si>
  <si>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</si>
  <si>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</si>
  <si>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</si>
  <si>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</si>
  <si>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</si>
  <si>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</si>
  <si>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</si>
  <si>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</si>
  <si>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</si>
  <si>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</si>
  <si>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</si>
  <si>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</si>
  <si>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</si>
  <si>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</si>
  <si>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</si>
  <si>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</si>
  <si>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</si>
  <si>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</si>
  <si>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</si>
  <si>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</si>
  <si>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</si>
  <si>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</si>
  <si>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</si>
  <si>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</si>
  <si>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</si>
  <si>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</si>
  <si>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</si>
  <si>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</si>
  <si>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</si>
  <si>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</si>
  <si>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</si>
  <si>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</si>
  <si>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</si>
  <si>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</si>
  <si>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</si>
  <si>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</si>
  <si>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</si>
  <si>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</si>
  <si>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</si>
  <si>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</si>
  <si>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</si>
  <si>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</si>
  <si>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</si>
  <si>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</si>
  <si>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</si>
  <si>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</si>
  <si>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</si>
  <si>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</si>
  <si>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</si>
  <si>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</si>
  <si>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</si>
  <si>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</si>
  <si>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</si>
  <si>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</si>
  <si>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</si>
  <si>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</si>
  <si>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</si>
  <si>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</si>
  <si>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</si>
  <si>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</si>
  <si>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</si>
  <si>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</si>
  <si>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</si>
  <si>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</si>
  <si>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</si>
  <si>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</si>
  <si>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</si>
  <si>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</si>
  <si>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</si>
  <si>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</si>
  <si>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</si>
  <si>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</si>
  <si>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</si>
  <si>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</si>
  <si>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</si>
  <si>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</si>
  <si>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</si>
  <si>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</si>
  <si>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</si>
  <si>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</si>
  <si>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</si>
  <si>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</si>
  <si>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</si>
  <si>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</si>
  <si>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</si>
  <si>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</si>
  <si>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</si>
  <si>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</si>
  <si>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</si>
  <si>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</si>
  <si>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</si>
  <si>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</si>
  <si>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</si>
  <si>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</si>
  <si>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</si>
  <si>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</si>
  <si>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</si>
  <si>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</si>
  <si>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</si>
  <si>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</si>
  <si>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</si>
  <si>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</si>
  <si>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</si>
  <si>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</si>
  <si>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</si>
  <si>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</si>
  <si>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</si>
  <si>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</si>
  <si>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</si>
  <si>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</si>
  <si>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</si>
  <si>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</si>
  <si>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</si>
  <si>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</si>
  <si>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</si>
  <si>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</si>
  <si>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</si>
  <si>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</si>
  <si>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</si>
  <si>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</si>
  <si>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</si>
  <si>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</si>
  <si>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</si>
  <si>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</si>
  <si>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</si>
  <si>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</si>
  <si>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</si>
  <si>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</si>
  <si>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</si>
  <si>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</si>
  <si>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</si>
  <si>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</si>
  <si>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</si>
  <si>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</si>
  <si>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</si>
  <si>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</si>
  <si>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</si>
  <si>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</si>
  <si>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</si>
  <si>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</si>
  <si>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</si>
  <si>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</si>
  <si>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</si>
  <si>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</si>
  <si>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</si>
  <si>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</si>
  <si>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</si>
  <si>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</si>
  <si>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</si>
  <si>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</si>
  <si>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</si>
  <si>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</si>
  <si>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</si>
  <si>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</si>
  <si>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</si>
  <si>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</si>
  <si>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</si>
  <si>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</si>
  <si>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</si>
  <si>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</si>
  <si>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</si>
  <si>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</si>
  <si>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</si>
  <si>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</si>
  <si>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</si>
  <si>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</si>
  <si>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</si>
  <si>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</si>
  <si>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</si>
  <si>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</si>
  <si>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</si>
  <si>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</si>
  <si>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</si>
  <si>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</si>
  <si>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</si>
  <si>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</si>
  <si>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</si>
  <si>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</si>
  <si>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</si>
  <si>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</si>
  <si>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</si>
  <si>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</si>
  <si>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</si>
  <si>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</si>
  <si>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</si>
  <si>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</si>
  <si>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</si>
  <si>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</si>
  <si>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</si>
  <si>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</si>
  <si>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</si>
  <si>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</si>
  <si>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</si>
  <si>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</si>
  <si>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</si>
  <si>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</si>
  <si>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</si>
  <si>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</si>
  <si>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</si>
  <si>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</si>
  <si>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</si>
  <si>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</si>
  <si>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</si>
  <si>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</si>
  <si>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</si>
  <si>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</si>
  <si>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</si>
  <si>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</si>
  <si>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</si>
  <si>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</si>
  <si>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</si>
  <si>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</si>
  <si>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</si>
  <si>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</si>
  <si>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</si>
  <si>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</si>
  <si>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</si>
  <si>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</si>
  <si>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</si>
  <si>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</si>
  <si>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</si>
  <si>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</si>
  <si>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</si>
  <si>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</si>
  <si>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</si>
  <si>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</si>
  <si>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</si>
  <si>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</si>
  <si>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</si>
  <si>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</si>
  <si>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</si>
  <si>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</si>
  <si>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</si>
  <si>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</si>
  <si>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</si>
  <si>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</si>
  <si>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</si>
  <si>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</si>
  <si>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</si>
  <si>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</si>
  <si>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</si>
  <si>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</si>
  <si>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</si>
  <si>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</si>
  <si>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</si>
  <si>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</si>
  <si>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</si>
  <si>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</si>
  <si>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</si>
  <si>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</si>
  <si>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</si>
  <si>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</si>
  <si>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</si>
  <si>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</si>
  <si>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</si>
  <si>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</si>
  <si>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</si>
  <si>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</si>
  <si>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</si>
  <si>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</si>
  <si>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</si>
  <si>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</si>
  <si>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</si>
  <si>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</si>
  <si>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</si>
  <si>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</si>
  <si>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</si>
  <si>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</si>
  <si>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</si>
  <si>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</si>
  <si>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</si>
  <si>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</si>
  <si>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</si>
  <si>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</si>
  <si>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</si>
  <si>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</si>
  <si>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</si>
  <si>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</si>
  <si>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</si>
  <si>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</si>
  <si>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</si>
  <si>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</si>
  <si>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</si>
  <si>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</si>
  <si>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</si>
  <si>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</si>
  <si>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</si>
  <si>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</si>
  <si>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</si>
  <si>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</si>
  <si>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</si>
  <si>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</si>
  <si>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</si>
  <si>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</si>
  <si>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</si>
  <si>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</si>
  <si>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</si>
  <si>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</si>
  <si>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</si>
  <si>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</si>
  <si>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</si>
  <si>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</si>
  <si>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</si>
  <si>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</si>
  <si>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</si>
  <si>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</si>
  <si>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</si>
  <si>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</si>
  <si>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</si>
  <si>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</si>
  <si>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</si>
  <si>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</si>
  <si>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</si>
  <si>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</si>
  <si>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</si>
  <si>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</si>
  <si>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</si>
  <si>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</si>
  <si>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</si>
  <si>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</si>
  <si>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</si>
  <si>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</si>
  <si>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</si>
  <si>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</si>
  <si>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</si>
  <si>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</si>
  <si>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</si>
  <si>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</si>
  <si>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</si>
  <si>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</si>
  <si>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</si>
  <si>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</si>
  <si>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</si>
  <si>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</si>
  <si>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</si>
  <si>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</si>
  <si>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</si>
  <si>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</si>
  <si>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</si>
  <si>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</si>
  <si>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</si>
  <si>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</si>
  <si>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</si>
  <si>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</si>
  <si>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</si>
  <si>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</si>
  <si>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</si>
  <si>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</si>
  <si>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</si>
  <si>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</si>
  <si>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</si>
  <si>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</si>
  <si>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</si>
  <si>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</si>
  <si>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</si>
  <si>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</si>
  <si>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</si>
  <si>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</si>
  <si>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</si>
  <si>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</si>
  <si>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</si>
  <si>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</si>
  <si>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</si>
  <si>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</si>
  <si>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</si>
  <si>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</si>
  <si>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</si>
  <si>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</si>
  <si>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</si>
  <si>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</si>
  <si>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</si>
  <si>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</si>
  <si>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</si>
  <si>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</si>
  <si>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</si>
  <si>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</si>
  <si>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</si>
  <si>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</si>
  <si>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</si>
  <si>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</si>
  <si>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</si>
  <si>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</si>
  <si>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</si>
  <si>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</si>
  <si>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</si>
  <si>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</si>
  <si>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</si>
  <si>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</si>
  <si>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</si>
  <si>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</si>
  <si>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</si>
  <si>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</si>
  <si>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</si>
  <si>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</si>
  <si>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</si>
  <si>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</si>
  <si>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</si>
  <si>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</si>
  <si>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</si>
  <si>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</si>
  <si>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</si>
  <si>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</si>
  <si>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</si>
  <si>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</si>
  <si>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</si>
  <si>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</si>
  <si>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</si>
  <si>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</si>
  <si>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</si>
  <si>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</si>
  <si>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</si>
  <si>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</si>
  <si>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</si>
  <si>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</si>
  <si>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</si>
  <si>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</si>
  <si>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</si>
  <si>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</si>
  <si>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</si>
  <si>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</si>
  <si>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</si>
  <si>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</si>
  <si>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</si>
  <si>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</si>
  <si>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</si>
  <si>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</si>
  <si>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</si>
  <si>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</si>
  <si>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</si>
  <si>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</si>
  <si>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</si>
  <si>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</si>
  <si>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</si>
  <si>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</si>
  <si>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</si>
  <si>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</si>
  <si>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</si>
  <si>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</si>
  <si>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</si>
  <si>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</si>
  <si>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</si>
  <si>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</si>
  <si>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</si>
  <si>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</si>
  <si>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</si>
  <si>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</si>
  <si>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</si>
  <si>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</si>
  <si>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</si>
  <si>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</si>
  <si>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</si>
  <si>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</si>
  <si>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</si>
  <si>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</si>
  <si>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</si>
  <si>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</si>
  <si>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</si>
  <si>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</si>
  <si>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</si>
  <si>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</si>
  <si>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</si>
  <si>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</si>
  <si>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</si>
  <si>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</si>
  <si>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</si>
  <si>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</si>
  <si>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</si>
  <si>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</si>
  <si>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</si>
  <si>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</si>
  <si>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</si>
  <si>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</si>
  <si>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</si>
  <si>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</si>
  <si>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</si>
  <si>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</si>
  <si>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</si>
  <si>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</si>
  <si>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</si>
  <si>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</si>
  <si>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</si>
  <si>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</si>
  <si>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</si>
  <si>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</si>
  <si>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</si>
  <si>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</si>
  <si>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</si>
  <si>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</si>
  <si>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</si>
  <si>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</si>
  <si>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</si>
  <si>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</si>
  <si>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</si>
  <si>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</si>
  <si>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</si>
  <si>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</si>
  <si>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</si>
  <si>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</si>
  <si>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</si>
  <si>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</si>
  <si>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</si>
  <si>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</si>
  <si>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</si>
  <si>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</si>
  <si>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</si>
  <si>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</si>
  <si>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</si>
  <si>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</si>
  <si>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</si>
  <si>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</si>
  <si>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</si>
  <si>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</si>
  <si>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</si>
  <si>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</si>
  <si>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</si>
  <si>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</si>
  <si>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</si>
  <si>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</si>
  <si>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</si>
  <si>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</si>
  <si>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</si>
  <si>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</si>
  <si>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</si>
  <si>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</si>
  <si>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</si>
  <si>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</si>
  <si>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</si>
  <si>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</si>
  <si>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</si>
  <si>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</si>
  <si>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</si>
  <si>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</si>
  <si>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</si>
  <si>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</si>
  <si>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</si>
  <si>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</si>
  <si>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</si>
  <si>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</si>
  <si>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</si>
  <si>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</si>
  <si>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</si>
  <si>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</si>
  <si>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</si>
  <si>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</si>
  <si>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</si>
  <si>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</si>
  <si>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</si>
  <si>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</si>
  <si>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</si>
  <si>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</si>
  <si>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</si>
  <si>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</si>
  <si>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</si>
  <si>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</si>
  <si>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</si>
  <si>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</si>
  <si>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</si>
  <si>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</si>
  <si>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</si>
  <si>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</si>
  <si>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</si>
  <si>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</si>
  <si>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</si>
  <si>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</si>
  <si>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</si>
  <si>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</si>
  <si>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</si>
  <si>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</si>
  <si>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</si>
  <si>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</si>
  <si>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</si>
  <si>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</si>
  <si>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</si>
  <si>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</si>
  <si>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</si>
  <si>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</si>
  <si>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</si>
  <si>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</si>
  <si>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</si>
  <si>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</si>
  <si>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</si>
  <si>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</si>
  <si>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</si>
  <si>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</si>
  <si>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</si>
  <si>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</si>
  <si>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</si>
  <si>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</si>
  <si>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</si>
  <si>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</si>
  <si>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</si>
  <si>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</si>
  <si>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</si>
  <si>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</si>
  <si>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</si>
  <si>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</si>
  <si>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</si>
  <si>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</si>
  <si>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</si>
  <si>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</si>
  <si>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</si>
  <si>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</si>
  <si>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</si>
  <si>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</si>
  <si>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</si>
  <si>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</si>
  <si>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</si>
  <si>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</si>
  <si>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</si>
  <si>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</si>
  <si>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</si>
  <si>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</si>
  <si>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</si>
  <si>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</si>
  <si>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</si>
  <si>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</si>
  <si>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</si>
  <si>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</si>
  <si>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</si>
  <si>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</si>
  <si>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</si>
  <si>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</si>
  <si>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</si>
  <si>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</si>
  <si>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</si>
  <si>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</si>
  <si>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</si>
  <si>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</si>
  <si>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</si>
  <si>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</si>
  <si>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</si>
  <si>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</si>
  <si>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</si>
  <si>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</si>
  <si>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</si>
  <si>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</si>
  <si>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</si>
  <si>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</si>
  <si>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</si>
  <si>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</si>
  <si>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</si>
  <si>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</si>
  <si>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</si>
  <si>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</si>
  <si>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</si>
  <si>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</si>
  <si>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</si>
  <si>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</si>
  <si>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</si>
  <si>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</si>
  <si>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</si>
  <si>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</si>
  <si>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</si>
  <si>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</si>
  <si>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</si>
  <si>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</si>
  <si>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</si>
  <si>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</si>
  <si>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</si>
  <si>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</si>
  <si>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</si>
  <si>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</si>
  <si>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</si>
  <si>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</si>
  <si>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</si>
  <si>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</si>
  <si>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</si>
  <si>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</si>
  <si>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</si>
  <si>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</si>
  <si>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</si>
  <si>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</si>
  <si>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</si>
  <si>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</si>
  <si>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</si>
  <si>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</si>
  <si>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</si>
  <si>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</si>
  <si>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</si>
  <si>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</si>
  <si>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</si>
  <si>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</si>
  <si>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</si>
  <si>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</si>
  <si>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</si>
  <si>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</si>
  <si>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</si>
  <si>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</si>
  <si>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</si>
  <si>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</si>
  <si>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</si>
  <si>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</si>
  <si>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</si>
  <si>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</si>
  <si>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</si>
  <si>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</si>
  <si>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</si>
  <si>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</si>
  <si>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</si>
  <si>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</si>
  <si>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</si>
  <si>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</si>
  <si>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</si>
  <si>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</si>
  <si>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</si>
  <si>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</si>
  <si>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</si>
  <si>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</si>
  <si>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</si>
  <si>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</si>
  <si>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</si>
  <si>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</si>
  <si>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</si>
  <si>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</si>
  <si>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</si>
  <si>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</si>
  <si>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</si>
  <si>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</si>
  <si>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</si>
  <si>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</si>
  <si>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</si>
  <si>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</si>
  <si>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</si>
  <si>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</si>
  <si>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</si>
  <si>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</si>
  <si>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</si>
  <si>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</si>
  <si>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</si>
  <si>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</si>
  <si>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</si>
  <si>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</si>
  <si>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</si>
  <si>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</si>
  <si>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</si>
  <si>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</si>
  <si>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</si>
  <si>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</si>
  <si>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</si>
  <si>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</si>
  <si>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</si>
  <si>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</si>
  <si>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</si>
  <si>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</si>
  <si>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</si>
  <si>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</si>
  <si>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</si>
  <si>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</si>
  <si>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</si>
  <si>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</si>
  <si>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</si>
  <si>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</si>
  <si>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</si>
  <si>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</si>
  <si>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</si>
  <si>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</si>
  <si>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</si>
  <si>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</si>
  <si>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</si>
  <si>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</si>
  <si>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</si>
  <si>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</si>
  <si>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</si>
  <si>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</si>
  <si>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</si>
  <si>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</si>
  <si>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</si>
  <si>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</si>
  <si>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</si>
  <si>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</si>
  <si>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</si>
  <si>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</si>
  <si>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</si>
  <si>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</si>
  <si>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</si>
  <si>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</si>
  <si>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</si>
  <si>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</si>
  <si>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</si>
  <si>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</si>
  <si>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</si>
  <si>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</si>
  <si>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</si>
  <si>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</si>
  <si>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</si>
  <si>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</si>
  <si>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</si>
  <si>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</si>
  <si>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</si>
  <si>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</si>
  <si>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</si>
  <si>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</si>
  <si>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</si>
  <si>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</si>
  <si>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</si>
  <si>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</si>
  <si>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</si>
  <si>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</si>
  <si>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</si>
  <si>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</si>
  <si>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</si>
  <si>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</si>
  <si>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</si>
  <si>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</si>
  <si>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</si>
  <si>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</si>
  <si>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</si>
  <si>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</si>
  <si>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</si>
  <si>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</si>
  <si>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</si>
  <si>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</si>
  <si>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</si>
  <si>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</si>
  <si>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</si>
  <si>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</si>
  <si>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</si>
  <si>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</si>
  <si>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</si>
  <si>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</si>
  <si>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</si>
  <si>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</si>
  <si>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</si>
  <si>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</si>
  <si>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</si>
  <si>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</si>
  <si>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</si>
  <si>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</si>
  <si>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</si>
  <si>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</si>
  <si>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</si>
  <si>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</si>
  <si>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</si>
  <si>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</si>
  <si>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</si>
  <si>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</si>
  <si>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</si>
  <si>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</si>
  <si>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</si>
  <si>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</si>
  <si>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</si>
  <si>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</si>
  <si>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</si>
  <si>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</si>
  <si>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</si>
  <si>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</si>
  <si>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</si>
  <si>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</si>
  <si>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</si>
  <si>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</si>
  <si>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</si>
  <si>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</si>
  <si>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</si>
  <si>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</si>
  <si>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</si>
  <si>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</si>
  <si>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</si>
  <si>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</si>
  <si>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</si>
  <si>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</si>
  <si>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</si>
  <si>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</si>
  <si>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</si>
  <si>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</si>
  <si>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</si>
  <si>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</si>
  <si>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</si>
  <si>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</si>
  <si>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</si>
  <si>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</si>
  <si>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</si>
  <si>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</si>
  <si>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</si>
  <si>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</si>
  <si>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</si>
  <si>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</si>
  <si>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</si>
  <si>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</si>
  <si>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</si>
  <si>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</si>
  <si>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</si>
  <si>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</si>
  <si>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</si>
  <si>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</si>
  <si>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</si>
  <si>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</si>
  <si>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</si>
  <si>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</si>
  <si>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</si>
  <si>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</si>
  <si>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</si>
  <si>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</si>
  <si>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</si>
  <si>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</si>
  <si>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</si>
  <si>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</si>
  <si>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</si>
  <si>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</si>
  <si>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</si>
  <si>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</si>
  <si>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</si>
  <si>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</si>
  <si>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</si>
  <si>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</si>
  <si>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</si>
  <si>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</si>
  <si>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</si>
  <si>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</si>
  <si>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</si>
  <si>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</si>
  <si>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</si>
  <si>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</si>
  <si>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</si>
  <si>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</si>
  <si>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</si>
  <si>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</si>
  <si>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</si>
  <si>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</si>
  <si>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</si>
  <si>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</si>
  <si>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</si>
  <si>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</si>
  <si>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</si>
  <si>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</si>
  <si>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</si>
  <si>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</si>
  <si>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</si>
  <si>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</si>
  <si>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</si>
  <si>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</si>
  <si>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</si>
  <si>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</si>
  <si>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</si>
  <si>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</si>
  <si>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</si>
  <si>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</si>
  <si>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</si>
  <si>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</si>
  <si>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</si>
  <si>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</si>
  <si>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</si>
  <si>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</si>
  <si>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</si>
  <si>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</si>
  <si>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</si>
  <si>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</si>
  <si>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</si>
  <si>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</si>
  <si>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</si>
  <si>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</si>
  <si>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</si>
  <si>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</si>
  <si>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</si>
  <si>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</si>
  <si>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</si>
  <si>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</si>
  <si>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</si>
  <si>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</si>
  <si>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</si>
  <si>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</si>
  <si>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</si>
  <si>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</si>
  <si>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</si>
  <si>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</si>
  <si>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</si>
  <si>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</si>
  <si>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</si>
  <si>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</si>
  <si>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</si>
  <si>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</si>
  <si>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</si>
  <si>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</si>
  <si>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</si>
  <si>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</si>
  <si>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</si>
  <si>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</si>
  <si>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</si>
  <si>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</si>
  <si>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</si>
  <si>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</si>
  <si>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</si>
  <si>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</si>
  <si>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</si>
  <si>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</si>
  <si>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</si>
  <si>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</si>
  <si>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</si>
  <si>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</si>
  <si>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</si>
  <si>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</si>
  <si>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</si>
  <si>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</si>
  <si>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</si>
  <si>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</si>
  <si>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</si>
  <si>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</si>
  <si>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</si>
  <si>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</si>
  <si>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</si>
  <si>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</si>
  <si>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</si>
  <si>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</si>
  <si>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</si>
  <si>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</si>
  <si>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</si>
  <si>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</si>
  <si>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</si>
  <si>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</si>
  <si>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</si>
  <si>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</si>
  <si>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</si>
  <si>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</si>
  <si>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</si>
  <si>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</si>
  <si>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</si>
  <si>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</si>
  <si>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</si>
  <si>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</si>
  <si>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</si>
  <si>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</si>
  <si>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</si>
  <si>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</si>
  <si>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</si>
  <si>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</si>
  <si>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</si>
  <si>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</si>
  <si>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</si>
  <si>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</si>
  <si>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</si>
  <si>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</si>
  <si>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</si>
  <si>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</si>
  <si>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</si>
  <si>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</si>
  <si>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</si>
  <si>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</si>
  <si>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</si>
  <si>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</si>
  <si>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</si>
  <si>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</si>
  <si>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</si>
  <si>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</si>
  <si>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</si>
  <si>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</si>
  <si>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</si>
  <si>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</si>
  <si>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</si>
  <si>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</si>
  <si>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</si>
  <si>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</si>
  <si>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</si>
  <si>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</si>
  <si>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</si>
  <si>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</si>
  <si>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</si>
  <si>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</si>
  <si>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</si>
  <si>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</si>
  <si>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</si>
  <si>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</si>
  <si>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</si>
  <si>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</si>
  <si>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</si>
  <si>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</si>
  <si>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</si>
  <si>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</si>
  <si>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</si>
  <si>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</si>
  <si>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</si>
  <si>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</si>
  <si>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</si>
  <si>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</si>
  <si>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</si>
  <si>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</si>
  <si>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</si>
  <si>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</si>
  <si>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</si>
  <si>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</si>
  <si>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</si>
  <si>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</si>
  <si>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</si>
  <si>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</si>
  <si>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</si>
  <si>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</si>
  <si>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</si>
  <si>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</si>
  <si>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</si>
  <si>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</si>
  <si>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</si>
  <si>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</si>
  <si>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</si>
  <si>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</si>
  <si>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</si>
  <si>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</si>
  <si>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</si>
  <si>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</si>
  <si>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</si>
  <si>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</si>
  <si>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</si>
  <si>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</si>
  <si>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</si>
  <si>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</si>
  <si>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</si>
  <si>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</si>
  <si>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</si>
  <si>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</si>
  <si>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</si>
  <si>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</si>
  <si>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</si>
  <si>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</si>
  <si>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</si>
  <si>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</si>
  <si>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</si>
  <si>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</si>
  <si>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</si>
  <si>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</si>
  <si>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</si>
  <si>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</si>
  <si>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</si>
  <si>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</si>
  <si>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</si>
  <si>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</si>
  <si>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</si>
  <si>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</si>
  <si>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</si>
  <si>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</si>
  <si>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</si>
  <si>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</si>
  <si>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</si>
  <si>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</si>
  <si>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</si>
  <si>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</si>
  <si>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</si>
  <si>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</si>
  <si>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</si>
  <si>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</si>
  <si>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</si>
  <si>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</si>
  <si>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</si>
  <si>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</si>
  <si>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</si>
  <si>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</si>
  <si>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</si>
  <si>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</si>
  <si>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</si>
  <si>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</si>
  <si>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</si>
  <si>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</si>
  <si>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</si>
  <si>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</si>
  <si>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</si>
  <si>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</si>
  <si>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</si>
  <si>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</si>
  <si>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</si>
  <si>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</si>
  <si>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</si>
  <si>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</si>
  <si>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</si>
  <si>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</si>
  <si>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</si>
  <si>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</si>
  <si>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</si>
  <si>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</si>
  <si>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</si>
  <si>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</si>
  <si>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</si>
  <si>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</si>
  <si>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</si>
  <si>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</si>
  <si>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</si>
  <si>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</si>
  <si>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</si>
  <si>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</si>
  <si>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</si>
  <si>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</si>
  <si>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</si>
  <si>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</si>
  <si>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</si>
  <si>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</si>
  <si>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</si>
  <si>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</si>
  <si>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</si>
  <si>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</si>
  <si>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</si>
  <si>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</si>
  <si>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</si>
  <si>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</si>
  <si>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</si>
  <si>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</si>
  <si>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</si>
  <si>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</si>
  <si>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</si>
  <si>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</si>
  <si>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</si>
  <si>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</si>
  <si>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</si>
  <si>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</si>
  <si>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</si>
  <si>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</si>
  <si>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</si>
  <si>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</si>
  <si>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</si>
  <si>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</si>
  <si>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</si>
  <si>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</si>
  <si>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</si>
  <si>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</si>
  <si>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</si>
  <si>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</si>
  <si>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</si>
  <si>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</si>
  <si>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</si>
  <si>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</si>
  <si>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</si>
  <si>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</si>
  <si>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</si>
  <si>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</si>
  <si>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</si>
  <si>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</si>
  <si>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</si>
  <si>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</si>
  <si>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</si>
  <si>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</si>
  <si>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</si>
  <si>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</si>
  <si>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</si>
  <si>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</si>
  <si>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</si>
  <si>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</si>
  <si>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</si>
  <si>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</si>
  <si>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</si>
  <si>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</si>
  <si>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</si>
  <si>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</si>
  <si>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</si>
  <si>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</si>
  <si>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</si>
  <si>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</si>
  <si>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</si>
  <si>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</si>
  <si>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</si>
  <si>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</si>
  <si>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</si>
  <si>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</si>
  <si>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</si>
  <si>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</si>
  <si>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</si>
  <si>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</si>
  <si>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</si>
  <si>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</si>
  <si>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</si>
  <si>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</si>
  <si>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</si>
  <si>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</si>
  <si>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</si>
  <si>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</si>
  <si>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</si>
  <si>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</si>
  <si>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</si>
  <si>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</si>
  <si>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</si>
  <si>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</si>
  <si>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</si>
  <si>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</si>
  <si>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</si>
  <si>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</si>
  <si>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</si>
  <si>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</si>
  <si>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</si>
  <si>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</si>
  <si>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</si>
  <si>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</si>
  <si>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</si>
  <si>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</si>
  <si>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</si>
  <si>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</si>
  <si>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</si>
  <si>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</si>
  <si>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</si>
  <si>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</si>
  <si>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</si>
  <si>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</si>
  <si>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</si>
  <si>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</si>
  <si>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</si>
  <si>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</si>
  <si>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</si>
  <si>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</si>
  <si>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</si>
  <si>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</si>
  <si>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</si>
  <si>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</si>
  <si>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</si>
  <si>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</si>
  <si>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</si>
  <si>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</si>
  <si>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</si>
  <si>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</si>
  <si>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</si>
  <si>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</si>
  <si>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</si>
  <si>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</si>
  <si>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</si>
  <si>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</si>
  <si>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</si>
  <si>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</si>
  <si>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</si>
  <si>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</si>
  <si>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</si>
  <si>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</si>
  <si>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</si>
  <si>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</si>
  <si>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</si>
  <si>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</si>
  <si>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</si>
  <si>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</si>
  <si>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</si>
  <si>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</si>
  <si>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</si>
  <si>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</si>
  <si>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</si>
  <si>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</si>
  <si>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</si>
  <si>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</si>
  <si>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</si>
  <si>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</si>
  <si>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</si>
  <si>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</si>
  <si>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</si>
  <si>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</si>
  <si>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</si>
  <si>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</si>
  <si>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</si>
  <si>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</si>
  <si>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</si>
  <si>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</si>
  <si>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</si>
  <si>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</si>
  <si>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</si>
  <si>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</si>
  <si>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</si>
  <si>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</si>
  <si>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</si>
  <si>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</si>
  <si>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</si>
  <si>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</si>
  <si>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</si>
  <si>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</si>
  <si>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</si>
  <si>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</si>
  <si>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</si>
  <si>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</si>
  <si>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</si>
  <si>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</si>
  <si>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</si>
  <si>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</si>
  <si>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</si>
  <si>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</si>
  <si>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</si>
  <si>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</si>
  <si>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</si>
  <si>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</si>
  <si>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</si>
  <si>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</si>
  <si>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</si>
  <si>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</si>
  <si>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</si>
  <si>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</si>
  <si>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</si>
  <si>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</si>
  <si>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</si>
  <si>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</si>
  <si>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</si>
  <si>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</si>
  <si>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</si>
  <si>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</si>
  <si>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</si>
  <si>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</si>
  <si>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</si>
  <si>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</si>
  <si>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</si>
  <si>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</si>
  <si>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</si>
  <si>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</si>
  <si>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</si>
  <si>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</si>
  <si>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</si>
  <si>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</si>
  <si>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</si>
  <si>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</si>
  <si>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</si>
  <si>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</si>
  <si>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</si>
  <si>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</si>
  <si>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</si>
  <si>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</si>
  <si>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</si>
  <si>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</si>
  <si>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</si>
  <si>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</si>
  <si>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</si>
  <si>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</si>
  <si>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</si>
  <si>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</si>
  <si>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</si>
  <si>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</si>
  <si>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</si>
  <si>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</si>
  <si>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</si>
  <si>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</si>
  <si>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</si>
  <si>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</si>
  <si>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</si>
  <si>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</si>
  <si>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</si>
  <si>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</si>
  <si>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</si>
  <si>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</si>
  <si>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</si>
  <si>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</si>
  <si>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</si>
  <si>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</si>
  <si>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</si>
  <si>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</si>
  <si>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</si>
  <si>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</si>
  <si>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</si>
  <si>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</si>
  <si>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</si>
  <si>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</si>
  <si>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</si>
  <si>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</si>
  <si>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</si>
  <si>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</si>
  <si>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</si>
  <si>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</si>
  <si>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</si>
  <si>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</si>
  <si>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</si>
  <si>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</si>
  <si>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</si>
  <si>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</si>
  <si>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</si>
  <si>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</si>
  <si>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</si>
  <si>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</si>
  <si>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</si>
  <si>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</si>
  <si>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</si>
  <si>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</si>
  <si>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</si>
  <si>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</si>
  <si>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</si>
  <si>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</si>
  <si>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</si>
  <si>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</si>
  <si>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</si>
  <si>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</si>
  <si>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</si>
  <si>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</si>
  <si>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</si>
  <si>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</si>
  <si>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</si>
  <si>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</si>
  <si>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</si>
  <si>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</si>
  <si>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</si>
  <si>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</si>
  <si>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</si>
  <si>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</si>
  <si>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</si>
  <si>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</si>
  <si>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</si>
  <si>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</si>
  <si>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</si>
  <si>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</si>
  <si>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</si>
  <si>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</si>
  <si>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</si>
  <si>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</si>
  <si>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</si>
  <si>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</si>
  <si>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</si>
  <si>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</si>
  <si>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</si>
  <si>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</si>
  <si>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</si>
  <si>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</si>
  <si>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</si>
  <si>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</si>
  <si>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</si>
  <si>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</si>
  <si>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</si>
  <si>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</si>
  <si>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</si>
  <si>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</si>
  <si>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</si>
  <si>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</si>
  <si>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</si>
  <si>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</si>
  <si>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</si>
  <si>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</si>
  <si>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</si>
  <si>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</si>
  <si>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</si>
  <si>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</si>
  <si>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</si>
  <si>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</si>
  <si>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</si>
  <si>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</si>
  <si>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</si>
  <si>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</si>
  <si>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</si>
  <si>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</si>
  <si>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</si>
  <si>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</si>
  <si>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</si>
  <si>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</si>
  <si>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</si>
  <si>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</si>
  <si>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</si>
  <si>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</si>
  <si>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</si>
  <si>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</si>
  <si>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</si>
  <si>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</si>
  <si>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</si>
  <si>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</si>
  <si>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</si>
  <si>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</si>
  <si>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</si>
  <si>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</si>
  <si>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</si>
  <si>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</si>
  <si>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</si>
  <si>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</si>
  <si>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</si>
  <si>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</si>
  <si>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</si>
  <si>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</si>
  <si>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</si>
  <si>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</si>
  <si>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</si>
  <si>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</si>
  <si>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</si>
  <si>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</si>
  <si>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</si>
  <si>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</si>
  <si>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</si>
  <si>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</si>
  <si>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</si>
  <si>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</si>
  <si>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</si>
  <si>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</si>
  <si>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</si>
  <si>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</si>
  <si>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</si>
  <si>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</si>
  <si>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</si>
  <si>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</si>
  <si>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</si>
  <si>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</si>
  <si>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</si>
  <si>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</si>
  <si>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</si>
  <si>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</si>
  <si>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</si>
  <si>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</si>
  <si>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</si>
  <si>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</si>
  <si>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</si>
  <si>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</si>
  <si>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</si>
  <si>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</si>
  <si>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</si>
  <si>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</si>
  <si>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</si>
  <si>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</si>
  <si>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</si>
  <si>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</si>
  <si>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</si>
  <si>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</si>
  <si>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</si>
  <si>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</si>
  <si>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</si>
  <si>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</si>
  <si>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</si>
  <si>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</si>
  <si>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</si>
  <si>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</si>
  <si>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</si>
  <si>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</si>
  <si>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</si>
  <si>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</si>
  <si>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</si>
  <si>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</si>
  <si>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</si>
  <si>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</si>
  <si>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</si>
  <si>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</si>
  <si>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</si>
  <si>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</si>
  <si>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</si>
  <si>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</si>
  <si>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</si>
  <si>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</si>
  <si>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</si>
  <si>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</si>
  <si>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</si>
  <si>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</si>
  <si>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</si>
  <si>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</si>
  <si>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</si>
  <si>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</si>
  <si>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</si>
  <si>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</si>
  <si>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</si>
  <si>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</si>
  <si>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</si>
  <si>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</si>
  <si>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</si>
  <si>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</si>
  <si>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</si>
  <si>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</si>
  <si>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</si>
  <si>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</si>
  <si>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</si>
  <si>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</si>
  <si>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</si>
  <si>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</si>
  <si>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</si>
  <si>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</si>
  <si>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</si>
  <si>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</si>
  <si>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</si>
  <si>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</si>
  <si>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</si>
  <si>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</si>
  <si>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</si>
  <si>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</si>
  <si>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</si>
  <si>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</si>
  <si>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</si>
  <si>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</si>
  <si>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</si>
  <si>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</si>
  <si>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</si>
  <si>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</si>
  <si>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</si>
  <si>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</si>
  <si>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</si>
  <si>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</si>
  <si>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</si>
  <si>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</si>
  <si>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</si>
  <si>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</si>
  <si>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</si>
  <si>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</si>
  <si>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</si>
  <si>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</si>
  <si>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</si>
  <si>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</si>
  <si>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</si>
  <si>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</si>
  <si>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</si>
  <si>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</si>
  <si>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</si>
  <si>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</si>
  <si>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</si>
  <si>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</si>
  <si>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</si>
  <si>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</si>
  <si>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</si>
  <si>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</si>
  <si>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</si>
  <si>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</si>
  <si>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</si>
  <si>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</si>
  <si>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</si>
  <si>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</si>
  <si>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</si>
  <si>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</si>
  <si>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</si>
  <si>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</si>
  <si>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</si>
  <si>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</si>
  <si>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</si>
  <si>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</si>
  <si>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</si>
  <si>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</si>
  <si>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</si>
  <si>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</si>
  <si>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</si>
  <si>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</si>
  <si>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</si>
  <si>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</si>
  <si>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</si>
  <si>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</si>
  <si>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</si>
  <si>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</si>
  <si>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</si>
  <si>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</si>
  <si>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</si>
  <si>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</si>
  <si>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</si>
  <si>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</si>
  <si>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</si>
  <si>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</si>
  <si>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</si>
  <si>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</si>
  <si>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</si>
  <si>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</si>
  <si>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</si>
  <si>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</si>
  <si>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</si>
  <si>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</si>
  <si>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</si>
  <si>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</si>
  <si>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</si>
  <si>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</si>
  <si>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</si>
  <si>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</si>
  <si>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</si>
  <si>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</si>
  <si>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</si>
  <si>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</si>
  <si>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</si>
  <si>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</si>
  <si>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</si>
  <si>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</si>
  <si>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</si>
  <si>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</si>
  <si>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</si>
  <si>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</si>
  <si>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</si>
  <si>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</si>
  <si>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</si>
  <si>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</si>
  <si>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</si>
  <si>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</si>
  <si>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</si>
  <si>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</si>
  <si>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</si>
  <si>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</si>
  <si>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</si>
  <si>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</si>
  <si>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</si>
  <si>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</si>
  <si>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</si>
  <si>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</si>
  <si>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</si>
  <si>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</si>
  <si>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</si>
  <si>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</si>
  <si>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</si>
  <si>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</si>
  <si>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</si>
  <si>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</si>
  <si>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</si>
  <si>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</si>
  <si>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</si>
  <si>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</si>
  <si>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</si>
  <si>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</si>
  <si>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</si>
  <si>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</si>
  <si>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</si>
  <si>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</si>
  <si>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</si>
  <si>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</si>
  <si>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</si>
  <si>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</si>
  <si>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</si>
  <si>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</si>
  <si>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</si>
  <si>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</si>
  <si>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</si>
  <si>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</si>
  <si>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</si>
  <si>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</si>
  <si>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</si>
  <si>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</si>
  <si>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</si>
  <si>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</si>
  <si>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</si>
  <si>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</si>
  <si>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</si>
  <si>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</si>
  <si>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</si>
  <si>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</si>
  <si>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</si>
  <si>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</si>
  <si>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</si>
  <si>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</si>
  <si>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</si>
  <si>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</si>
  <si>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</si>
  <si>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</si>
  <si>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</si>
  <si>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</si>
  <si>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</si>
  <si>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</si>
  <si>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</si>
  <si>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</si>
  <si>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</si>
  <si>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</si>
  <si>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</si>
  <si>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</si>
  <si>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</si>
  <si>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</si>
  <si>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</si>
  <si>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</si>
  <si>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</si>
  <si>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</si>
  <si>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</si>
  <si>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</si>
  <si>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</si>
  <si>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</si>
  <si>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</si>
  <si>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</si>
  <si>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</si>
  <si>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</si>
  <si>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</si>
  <si>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</si>
  <si>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</si>
  <si>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</si>
  <si>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</si>
  <si>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</si>
  <si>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</si>
  <si>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</si>
  <si>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</si>
  <si>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</si>
  <si>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</si>
  <si>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</si>
  <si>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</si>
  <si>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</si>
  <si>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</si>
  <si>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</si>
  <si>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</si>
  <si>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</si>
  <si>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</si>
  <si>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</si>
  <si>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</si>
  <si>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</si>
  <si>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</si>
  <si>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</si>
  <si>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</si>
  <si>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</si>
  <si>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</si>
  <si>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</si>
  <si>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</si>
  <si>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</si>
  <si>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</si>
  <si>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</si>
  <si>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</si>
  <si>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</si>
  <si>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</si>
  <si>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</si>
  <si>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</si>
  <si>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</si>
  <si>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</si>
  <si>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</si>
  <si>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</si>
  <si>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</si>
  <si>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</si>
  <si>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</si>
  <si>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</si>
  <si>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</si>
  <si>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</si>
  <si>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</si>
  <si>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</si>
  <si>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</si>
  <si>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</si>
  <si>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</si>
  <si>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</si>
  <si>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</si>
  <si>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</si>
  <si>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</si>
  <si>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</si>
  <si>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</si>
  <si>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</si>
  <si>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</si>
  <si>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</si>
  <si>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</si>
  <si>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</si>
  <si>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</si>
  <si>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</si>
  <si>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</si>
  <si>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</si>
  <si>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</si>
  <si>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</si>
  <si>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</si>
  <si>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</si>
  <si>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</si>
  <si>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</si>
  <si>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</si>
  <si>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</si>
  <si>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</si>
  <si>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</si>
  <si>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</si>
  <si>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</si>
  <si>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</si>
  <si>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</si>
  <si>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</si>
  <si>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</si>
  <si>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</si>
  <si>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</si>
  <si>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</si>
  <si>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</si>
  <si>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</si>
  <si>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</si>
  <si>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</si>
  <si>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</si>
  <si>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</si>
  <si>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</si>
  <si>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</si>
  <si>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</si>
  <si>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</si>
  <si>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</si>
  <si>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</si>
  <si>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</si>
  <si>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</si>
  <si>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</si>
  <si>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</si>
  <si>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</si>
  <si>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</si>
  <si>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</si>
  <si>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</si>
  <si>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</si>
  <si>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</si>
  <si>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</si>
  <si>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</si>
  <si>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</si>
  <si>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</si>
  <si>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</si>
  <si>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</si>
  <si>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</si>
  <si>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</si>
  <si>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</si>
  <si>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</si>
  <si>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</si>
  <si>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</si>
  <si>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</si>
  <si>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</si>
  <si>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</si>
  <si>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</si>
  <si>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</si>
  <si>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</si>
  <si>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</si>
  <si>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</si>
  <si>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</si>
  <si>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</si>
  <si>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</si>
  <si>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</si>
  <si>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</si>
  <si>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</si>
  <si>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</si>
  <si>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</si>
  <si>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</si>
  <si>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</si>
  <si>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</si>
  <si>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</si>
  <si>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</si>
  <si>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</si>
  <si>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</si>
  <si>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</si>
  <si>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</si>
  <si>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</si>
  <si>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</si>
  <si>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</si>
  <si>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</si>
  <si>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</si>
  <si>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</si>
  <si>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</si>
  <si>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</si>
  <si>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</si>
  <si>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</si>
  <si>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</si>
  <si>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</si>
  <si>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</si>
  <si>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</si>
  <si>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</si>
  <si>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</si>
  <si>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</si>
  <si>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</si>
  <si>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</si>
  <si>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</si>
  <si>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</si>
  <si>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</si>
  <si>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</si>
  <si>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</si>
  <si>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</si>
  <si>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</si>
  <si>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</si>
  <si>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</si>
  <si>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</si>
  <si>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</si>
  <si>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</si>
  <si>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</si>
  <si>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</si>
  <si>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</si>
  <si>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</si>
  <si>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</si>
  <si>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</si>
  <si>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</si>
  <si>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</si>
  <si>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</si>
  <si>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</si>
  <si>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</si>
  <si>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</si>
  <si>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</si>
  <si>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</si>
  <si>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</si>
  <si>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</si>
  <si>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</si>
  <si>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</si>
  <si>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</si>
  <si>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</si>
  <si>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</si>
  <si>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</si>
  <si>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</si>
  <si>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</si>
  <si>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</si>
  <si>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</si>
  <si>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</si>
  <si>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</si>
  <si>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</si>
  <si>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</si>
  <si>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</si>
  <si>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</si>
  <si>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</si>
  <si>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</si>
  <si>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</si>
  <si>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</si>
  <si>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</si>
  <si>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</si>
  <si>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</si>
  <si>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</si>
  <si>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</si>
  <si>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</si>
  <si>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</si>
  <si>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</si>
  <si>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</si>
  <si>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</si>
  <si>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</si>
  <si>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</si>
  <si>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</si>
  <si>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</si>
  <si>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</si>
  <si>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</si>
  <si>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</si>
  <si>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</si>
  <si>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</si>
  <si>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</si>
  <si>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</si>
  <si>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</si>
  <si>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</si>
  <si>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</si>
  <si>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</si>
  <si>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</si>
  <si>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</si>
  <si>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</si>
  <si>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</si>
  <si>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</si>
  <si>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</si>
  <si>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</si>
  <si>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</si>
  <si>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</si>
  <si>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</si>
  <si>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</si>
  <si>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</si>
  <si>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</si>
  <si>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</si>
  <si>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</si>
  <si>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</si>
  <si>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</si>
  <si>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</si>
  <si>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</si>
  <si>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</si>
  <si>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</si>
  <si>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</si>
  <si>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</si>
  <si>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</si>
  <si>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</si>
  <si>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</si>
  <si>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</si>
  <si>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</si>
  <si>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</si>
  <si>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</si>
  <si>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</si>
  <si>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</si>
  <si>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</si>
  <si>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</si>
  <si>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</si>
  <si>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</si>
  <si>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</si>
  <si>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</si>
  <si>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</si>
  <si>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</si>
  <si>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</si>
  <si>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</si>
  <si>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</si>
  <si>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</si>
  <si>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</si>
  <si>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</si>
  <si>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</si>
  <si>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</si>
  <si>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</si>
  <si>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</si>
  <si>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</si>
  <si>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</si>
  <si>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</si>
  <si>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</si>
  <si>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</si>
  <si>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</si>
  <si>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</si>
  <si>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</si>
  <si>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</si>
  <si>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</si>
  <si>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</si>
  <si>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</si>
  <si>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</si>
  <si>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</si>
  <si>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</si>
  <si>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</si>
  <si>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</si>
  <si>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</si>
  <si>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</si>
  <si>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</si>
  <si>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</si>
  <si>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</si>
  <si>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</si>
  <si>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</si>
  <si>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</si>
  <si>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</si>
  <si>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</si>
  <si>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</si>
  <si>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</si>
  <si>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</si>
  <si>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</si>
  <si>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</si>
  <si>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</si>
  <si>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</si>
  <si>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</si>
  <si>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</si>
  <si>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</si>
  <si>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</si>
  <si>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</si>
  <si>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</si>
  <si>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</si>
  <si>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</si>
  <si>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</si>
  <si>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</si>
  <si>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</si>
  <si>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</si>
  <si>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</si>
  <si>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</si>
  <si>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</si>
  <si>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</si>
  <si>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</si>
  <si>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</si>
  <si>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</si>
  <si>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</si>
  <si>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</si>
  <si>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</si>
  <si>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</si>
  <si>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</si>
  <si>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</si>
  <si>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</si>
  <si>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</si>
  <si>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</si>
  <si>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</si>
  <si>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</si>
  <si>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</si>
  <si>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</si>
  <si>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</si>
  <si>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</si>
  <si>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</si>
  <si>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</si>
  <si>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</si>
  <si>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</si>
  <si>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</si>
  <si>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</si>
  <si>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</si>
  <si>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</si>
  <si>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</si>
  <si>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</si>
  <si>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</si>
  <si>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</si>
  <si>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</si>
  <si>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</si>
  <si>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</si>
  <si>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</si>
  <si>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</si>
  <si>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</si>
  <si>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</si>
  <si>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</si>
  <si>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</si>
  <si>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</si>
  <si>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</si>
  <si>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</si>
  <si>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</si>
  <si>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</si>
  <si>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</si>
  <si>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</si>
  <si>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</si>
  <si>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</si>
  <si>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</si>
  <si>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</si>
  <si>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</si>
  <si>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</si>
  <si>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</si>
  <si>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</si>
  <si>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</si>
  <si>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</si>
  <si>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</si>
  <si>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</si>
  <si>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</si>
  <si>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</si>
  <si>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</si>
  <si>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</si>
  <si>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</si>
  <si>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</si>
  <si>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</si>
  <si>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</si>
  <si>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</si>
  <si>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</si>
  <si>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</si>
  <si>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</si>
  <si>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</si>
  <si>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</si>
  <si>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</si>
  <si>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</si>
  <si>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</si>
  <si>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</si>
  <si>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</si>
  <si>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</si>
  <si>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</si>
  <si>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</si>
  <si>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</si>
  <si>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</si>
  <si>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</si>
  <si>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</si>
  <si>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</si>
  <si>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</si>
  <si>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</si>
  <si>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</si>
  <si>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</si>
  <si>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</si>
  <si>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</si>
  <si>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</si>
  <si>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</si>
  <si>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</si>
  <si>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</si>
  <si>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</si>
  <si>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</si>
  <si>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</si>
  <si>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</si>
  <si>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</si>
  <si>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</si>
  <si>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</si>
  <si>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</si>
  <si>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</si>
  <si>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</si>
  <si>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</si>
  <si>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</si>
  <si>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</si>
  <si>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</si>
  <si>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</si>
  <si>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</si>
  <si>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</si>
  <si>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</si>
  <si>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</si>
  <si>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</si>
  <si>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</si>
  <si>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</si>
  <si>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</si>
  <si>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</si>
  <si>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</si>
  <si>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</si>
  <si>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</si>
  <si>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</si>
  <si>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</si>
  <si>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</si>
  <si>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</si>
  <si>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</si>
  <si>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</si>
  <si>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</si>
  <si>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</si>
  <si>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</si>
  <si>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</si>
  <si>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</si>
  <si>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</si>
  <si>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</si>
  <si>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</si>
  <si>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</si>
  <si>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</si>
  <si>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</si>
  <si>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</si>
  <si>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</si>
  <si>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</si>
  <si>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</si>
  <si>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</si>
  <si>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</si>
  <si>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</si>
  <si>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</si>
  <si>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</si>
  <si>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</si>
  <si>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</si>
  <si>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</si>
  <si>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</si>
  <si>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</si>
  <si>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</si>
  <si>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</si>
  <si>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</si>
  <si>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</si>
  <si>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</si>
  <si>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</si>
  <si>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</si>
  <si>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</si>
  <si>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</si>
  <si>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</si>
  <si>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</si>
  <si>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</si>
  <si>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</si>
  <si>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</si>
  <si>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</si>
  <si>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</si>
  <si>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</si>
  <si>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</si>
  <si>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</si>
  <si>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</si>
  <si>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</si>
  <si>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</si>
  <si>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</si>
  <si>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</si>
  <si>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</si>
  <si>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</si>
  <si>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</si>
  <si>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</si>
  <si>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</si>
  <si>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</si>
  <si>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</si>
  <si>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</si>
  <si>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</si>
  <si>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</si>
  <si>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</si>
  <si>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</si>
  <si>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</si>
  <si>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</si>
  <si>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</si>
  <si>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</si>
  <si>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</si>
  <si>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</si>
  <si>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</si>
  <si>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</si>
  <si>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</si>
  <si>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</si>
  <si>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</si>
  <si>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</si>
  <si>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</si>
  <si>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</si>
  <si>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</si>
  <si>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</si>
  <si>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</si>
  <si>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</si>
  <si>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</si>
  <si>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</si>
  <si>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</si>
  <si>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</si>
  <si>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</si>
  <si>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</si>
  <si>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</si>
  <si>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</si>
  <si>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</si>
  <si>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</si>
  <si>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</si>
  <si>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</si>
  <si>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</si>
  <si>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</si>
  <si>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</si>
  <si>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</si>
  <si>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</si>
  <si>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</si>
  <si>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</si>
  <si>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</si>
  <si>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</si>
  <si>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</si>
  <si>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</si>
  <si>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</si>
  <si>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</si>
  <si>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</si>
  <si>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</si>
  <si>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</si>
  <si>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</si>
  <si>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</si>
  <si>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</si>
  <si>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</si>
  <si>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</si>
  <si>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</si>
  <si>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</si>
  <si>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</si>
  <si>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</si>
  <si>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</si>
  <si>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</si>
  <si>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</si>
  <si>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</si>
  <si>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</si>
  <si>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</si>
  <si>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</si>
  <si>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</si>
  <si>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</si>
  <si>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</si>
  <si>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</si>
  <si>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</si>
  <si>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</si>
  <si>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</si>
  <si>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</si>
  <si>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</si>
  <si>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</si>
  <si>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</si>
  <si>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</si>
  <si>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</si>
  <si>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</si>
  <si>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</si>
  <si>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</si>
  <si>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</si>
  <si>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</si>
  <si>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</si>
  <si>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</si>
  <si>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</si>
  <si>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</si>
  <si>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</si>
  <si>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</si>
  <si>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</si>
  <si>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</si>
  <si>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</si>
  <si>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</si>
  <si>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</si>
  <si>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</si>
  <si>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</si>
  <si>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</si>
  <si>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</si>
  <si>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</si>
  <si>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</si>
  <si>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</si>
  <si>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</si>
  <si>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</si>
  <si>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</si>
  <si>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</si>
  <si>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</si>
  <si>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</si>
  <si>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</si>
  <si>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</si>
  <si>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</si>
  <si>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</si>
  <si>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</si>
  <si>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</si>
  <si>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</si>
  <si>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</si>
  <si>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</si>
  <si>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</si>
  <si>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</si>
  <si>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</si>
  <si>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</si>
  <si>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</si>
  <si>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</si>
  <si>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</si>
  <si>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</si>
  <si>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</si>
  <si>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</si>
  <si>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</si>
  <si>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</si>
  <si>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</si>
  <si>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</si>
  <si>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</si>
  <si>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</si>
  <si>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</si>
  <si>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</si>
  <si>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</si>
  <si>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</si>
  <si>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</si>
  <si>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</si>
  <si>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</si>
  <si>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</si>
  <si>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</si>
  <si>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</si>
  <si>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</si>
  <si>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</si>
  <si>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</si>
  <si>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</si>
  <si>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</si>
  <si>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</si>
  <si>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</si>
  <si>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</si>
  <si>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</si>
  <si>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</si>
  <si>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</si>
  <si>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</si>
  <si>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</si>
  <si>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</si>
  <si>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</si>
  <si>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</si>
  <si>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</si>
  <si>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</si>
  <si>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</si>
  <si>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</si>
  <si>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</si>
  <si>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</si>
  <si>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</si>
  <si>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</si>
  <si>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</si>
  <si>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</si>
  <si>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</si>
  <si>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</si>
  <si>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</si>
  <si>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</si>
  <si>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</si>
  <si>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</si>
  <si>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</si>
  <si>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</si>
  <si>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</si>
  <si>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</si>
  <si>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</si>
  <si>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</si>
  <si>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</si>
  <si>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</si>
  <si>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</si>
  <si>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</si>
  <si>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</si>
  <si>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</si>
  <si>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</si>
  <si>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</si>
  <si>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</si>
  <si>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</si>
  <si>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</si>
  <si>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</si>
  <si>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</si>
  <si>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</si>
  <si>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</si>
  <si>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</si>
  <si>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</si>
  <si>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</si>
  <si>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</si>
  <si>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</si>
  <si>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</si>
  <si>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</si>
  <si>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</si>
  <si>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</si>
  <si>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</si>
  <si>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</si>
  <si>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</si>
  <si>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</si>
  <si>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</si>
  <si>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</si>
  <si>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</si>
  <si>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</si>
  <si>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</si>
  <si>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</si>
  <si>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</si>
  <si>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</si>
  <si>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</si>
  <si>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</si>
  <si>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</si>
  <si>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</si>
  <si>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</si>
  <si>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</si>
  <si>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</si>
  <si>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</si>
  <si>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</si>
  <si>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</si>
  <si>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</si>
  <si>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</si>
  <si>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</si>
  <si>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</si>
  <si>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</si>
  <si>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</si>
  <si>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</si>
  <si>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</si>
  <si>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</si>
  <si>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</si>
  <si>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</si>
  <si>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</si>
  <si>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</si>
  <si>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</si>
  <si>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</si>
  <si>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</si>
  <si>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</si>
  <si>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</si>
  <si>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</si>
  <si>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</si>
  <si>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</si>
  <si>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</si>
  <si>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</si>
  <si>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</si>
  <si>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</si>
  <si>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</si>
  <si>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</si>
  <si>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</si>
  <si>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</si>
  <si>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</si>
  <si>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</si>
  <si>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</si>
  <si>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</si>
  <si>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</si>
  <si>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</si>
  <si>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</si>
  <si>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</si>
  <si>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</si>
  <si>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</si>
  <si>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</si>
  <si>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</si>
  <si>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</si>
  <si>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</si>
  <si>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</si>
  <si>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</si>
  <si>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</si>
  <si>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</si>
  <si>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</si>
  <si>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</si>
  <si>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</si>
  <si>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</si>
  <si>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</si>
  <si>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</si>
  <si>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</si>
  <si>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</si>
  <si>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</si>
  <si>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</si>
  <si>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</si>
  <si>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</si>
  <si>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</si>
  <si>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</si>
  <si>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</si>
  <si>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</si>
  <si>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</si>
  <si>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</si>
  <si>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</si>
  <si>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</si>
  <si>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</si>
  <si>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</si>
  <si>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</si>
  <si>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</si>
  <si>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</si>
  <si>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</si>
  <si>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</si>
  <si>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</si>
  <si>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</si>
  <si>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</si>
  <si>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</si>
  <si>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</si>
  <si>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</si>
  <si>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</si>
  <si>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</si>
  <si>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</si>
  <si>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</si>
  <si>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</si>
  <si>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</si>
  <si>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</si>
  <si>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</si>
  <si>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</si>
  <si>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</si>
  <si>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</si>
  <si>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</si>
  <si>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</si>
  <si>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</si>
  <si>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</si>
  <si>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</si>
  <si>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</si>
  <si>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</si>
  <si>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</si>
  <si>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</si>
  <si>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</si>
  <si>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</si>
  <si>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</si>
  <si>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</si>
  <si>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</si>
  <si>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</si>
  <si>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</si>
  <si>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</si>
  <si>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</si>
  <si>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</si>
  <si>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</si>
  <si>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</si>
  <si>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</si>
  <si>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</si>
  <si>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</si>
  <si>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</si>
  <si>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</si>
  <si>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</si>
  <si>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</si>
  <si>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</si>
  <si>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</si>
  <si>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</si>
  <si>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</si>
  <si>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</si>
  <si>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</si>
  <si>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</si>
  <si>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</si>
  <si>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</si>
  <si>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</si>
  <si>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</si>
  <si>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</si>
  <si>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</si>
  <si>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</si>
  <si>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</si>
  <si>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</si>
  <si>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</si>
  <si>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</si>
  <si>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</si>
  <si>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</si>
  <si>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</si>
  <si>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</si>
  <si>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</si>
  <si>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</si>
  <si>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</si>
  <si>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</si>
  <si>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</si>
  <si>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</si>
  <si>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</si>
  <si>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</si>
  <si>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</si>
  <si>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</si>
  <si>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</si>
  <si>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</si>
  <si>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</si>
  <si>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</si>
  <si>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</si>
  <si>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</si>
  <si>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</si>
  <si>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</si>
  <si>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</si>
  <si>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</si>
  <si>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</si>
  <si>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</si>
  <si>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</si>
  <si>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</si>
  <si>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</si>
  <si>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</si>
  <si>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</si>
  <si>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</si>
  <si>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</si>
  <si>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</si>
  <si>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</si>
  <si>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</si>
  <si>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</si>
  <si>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</si>
  <si>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</si>
  <si>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</si>
  <si>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</si>
  <si>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</si>
  <si>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</si>
  <si>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</si>
  <si>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</si>
  <si>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</si>
  <si>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</si>
  <si>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</si>
  <si>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</si>
  <si>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</si>
  <si>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</si>
  <si>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</si>
  <si>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</si>
  <si>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</si>
  <si>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</si>
  <si>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</si>
  <si>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</si>
  <si>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</si>
  <si>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</si>
  <si>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</si>
  <si>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</si>
  <si>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</si>
  <si>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</si>
  <si>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</si>
  <si>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</si>
  <si>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</si>
  <si>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</si>
  <si>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</si>
  <si>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</si>
  <si>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</si>
  <si>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</si>
  <si>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</si>
  <si>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</si>
  <si>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</si>
  <si>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</si>
  <si>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</si>
  <si>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</si>
  <si>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</si>
  <si>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</si>
  <si>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</si>
  <si>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</si>
  <si>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</si>
  <si>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</si>
  <si>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</si>
  <si>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</si>
  <si>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</si>
  <si>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</si>
  <si>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</si>
  <si>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</si>
  <si>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</si>
  <si>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</si>
  <si>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</si>
  <si>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</si>
  <si>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</si>
  <si>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</si>
  <si>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</si>
  <si>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</si>
  <si>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</si>
  <si>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</si>
  <si>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</si>
  <si>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</si>
  <si>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</si>
  <si>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</si>
  <si>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</si>
  <si>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</si>
  <si>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</si>
  <si>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</si>
  <si>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</si>
  <si>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</si>
  <si>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</si>
  <si>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</si>
  <si>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</si>
  <si>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</si>
  <si>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</si>
  <si>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</si>
  <si>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</si>
  <si>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</si>
  <si>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</si>
  <si>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</si>
  <si>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</si>
  <si>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</si>
  <si>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</si>
  <si>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</si>
  <si>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</si>
  <si>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</si>
  <si>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</si>
  <si>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</si>
  <si>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</si>
  <si>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</si>
  <si>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</si>
  <si>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</si>
  <si>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</si>
  <si>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</si>
  <si>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</si>
  <si>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</si>
  <si>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</si>
  <si>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</si>
  <si>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</si>
  <si>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</si>
  <si>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</si>
  <si>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</si>
  <si>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</si>
  <si>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</si>
  <si>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</si>
  <si>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</si>
  <si>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</si>
  <si>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</si>
  <si>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</si>
  <si>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</si>
  <si>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</si>
  <si>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</si>
  <si>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</si>
  <si>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</si>
  <si>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</si>
  <si>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</si>
  <si>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</si>
  <si>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</si>
  <si>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</si>
  <si>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</si>
  <si>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</si>
  <si>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</si>
  <si>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</si>
  <si>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</si>
  <si>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</si>
  <si>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</si>
  <si>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</si>
  <si>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</si>
  <si>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</si>
  <si>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</si>
  <si>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</si>
  <si>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</si>
  <si>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</si>
  <si>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</si>
  <si>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</si>
  <si>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</si>
  <si>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</si>
  <si>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</si>
  <si>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</si>
  <si>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</si>
  <si>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</si>
  <si>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</si>
  <si>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</si>
  <si>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</si>
  <si>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</si>
  <si>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</si>
  <si>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</si>
  <si>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</si>
  <si>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</si>
  <si>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</si>
  <si>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</si>
  <si>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</si>
  <si>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</si>
  <si>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</si>
  <si>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</si>
  <si>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</si>
  <si>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</si>
  <si>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</si>
  <si>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</si>
  <si>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</si>
  <si>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</si>
  <si>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</si>
  <si>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</si>
  <si>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</si>
  <si>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</si>
  <si>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</si>
  <si>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</si>
  <si>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</si>
  <si>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</si>
  <si>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</si>
  <si>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</si>
  <si>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</si>
  <si>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</si>
  <si>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</si>
  <si>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</si>
  <si>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</si>
  <si>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</si>
  <si>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</si>
  <si>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</si>
  <si>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</si>
  <si>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</si>
  <si>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</si>
  <si>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</si>
  <si>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</si>
  <si>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</si>
  <si>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</si>
  <si>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</si>
  <si>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</si>
  <si>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</si>
  <si>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</si>
  <si>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</si>
  <si>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</si>
  <si>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</si>
  <si>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</si>
  <si>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</si>
  <si>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</si>
  <si>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</si>
  <si>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</si>
  <si>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</si>
  <si>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</si>
  <si>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</si>
  <si>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</si>
  <si>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</si>
  <si>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</si>
  <si>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</si>
  <si>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</si>
  <si>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</si>
  <si>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</si>
  <si>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</si>
  <si>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</si>
  <si>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</si>
  <si>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</si>
  <si>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</si>
  <si>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</si>
  <si>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</si>
  <si>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</si>
  <si>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</si>
  <si>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</si>
  <si>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</si>
  <si>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</si>
  <si>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</si>
  <si>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</si>
  <si>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</si>
  <si>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</si>
  <si>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</si>
  <si>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</si>
  <si>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</si>
  <si>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</si>
  <si>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</si>
  <si>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</si>
  <si>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</si>
  <si>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</si>
  <si>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</si>
  <si>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</si>
  <si>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</si>
  <si>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</si>
  <si>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</si>
  <si>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</si>
  <si>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</si>
  <si>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</si>
  <si>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</si>
  <si>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</si>
  <si>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</si>
  <si>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</si>
  <si>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</si>
  <si>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</si>
  <si>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</si>
  <si>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</si>
  <si>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</si>
  <si>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</si>
  <si>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</si>
  <si>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</si>
  <si>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</si>
  <si>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</si>
  <si>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</si>
  <si>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</si>
  <si>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</si>
  <si>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</si>
  <si>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</si>
  <si>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</si>
  <si>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</si>
  <si>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</si>
  <si>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</si>
  <si>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</si>
  <si>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</si>
  <si>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</si>
  <si>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</si>
  <si>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</si>
  <si>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</si>
  <si>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</si>
  <si>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</si>
  <si>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</si>
  <si>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</si>
  <si>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</si>
  <si>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</si>
  <si>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</si>
  <si>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</si>
  <si>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</si>
  <si>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</si>
  <si>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</si>
  <si>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</si>
  <si>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</si>
  <si>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</si>
  <si>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</si>
  <si>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</si>
  <si>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</si>
  <si>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</si>
  <si>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</si>
  <si>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</si>
  <si>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</si>
  <si>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</si>
  <si>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</si>
  <si>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</si>
  <si>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</si>
  <si>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</si>
  <si>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</si>
  <si>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</si>
  <si>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</si>
  <si>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</si>
  <si>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</si>
  <si>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</si>
  <si>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</si>
  <si>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</si>
  <si>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</si>
  <si>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</si>
  <si>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</si>
  <si>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</si>
  <si>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</si>
  <si>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</si>
  <si>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</si>
  <si>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</si>
  <si>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</si>
  <si>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</si>
  <si>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</si>
  <si>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</si>
  <si>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</si>
  <si>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</si>
  <si>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</si>
  <si>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</si>
  <si>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</si>
  <si>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</si>
  <si>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</si>
  <si>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</si>
  <si>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</si>
  <si>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</si>
  <si>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</si>
  <si>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</si>
  <si>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</si>
  <si>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</si>
  <si>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</si>
  <si>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</si>
  <si>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</si>
  <si>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</si>
  <si>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</si>
  <si>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</si>
  <si>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</si>
  <si>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</si>
  <si>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</si>
  <si>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</si>
  <si>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</si>
  <si>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</si>
  <si>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</si>
  <si>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</si>
  <si>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</si>
  <si>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</si>
  <si>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</si>
  <si>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</si>
  <si>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</si>
  <si>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</si>
  <si>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</si>
  <si>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</si>
  <si>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</si>
  <si>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</si>
  <si>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</si>
  <si>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</si>
  <si>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</si>
  <si>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</si>
  <si>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</si>
  <si>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</si>
  <si>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</si>
  <si>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</si>
  <si>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</si>
  <si>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</si>
  <si>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</si>
  <si>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</si>
  <si>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</si>
  <si>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</si>
  <si>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</si>
  <si>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</si>
  <si>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</si>
  <si>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</si>
  <si>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</si>
  <si>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</si>
  <si>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</si>
  <si>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</si>
  <si>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</si>
  <si>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</si>
  <si>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</si>
  <si>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</si>
  <si>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</si>
  <si>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</si>
  <si>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</si>
  <si>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</si>
  <si>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</si>
  <si>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</si>
  <si>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</si>
  <si>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</si>
  <si>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</si>
  <si>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</si>
  <si>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</si>
  <si>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</si>
  <si>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</si>
  <si>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</si>
  <si>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</si>
  <si>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</si>
  <si>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</si>
  <si>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</si>
  <si>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</si>
  <si>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</si>
  <si>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</si>
  <si>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</si>
  <si>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</si>
  <si>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</si>
  <si>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</si>
  <si>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</si>
  <si>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</si>
  <si>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</si>
  <si>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</si>
  <si>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</si>
  <si>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</si>
  <si>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</si>
  <si>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</si>
  <si>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</si>
  <si>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</si>
  <si>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</si>
  <si>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</si>
  <si>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</si>
  <si>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</si>
  <si>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</si>
  <si>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</si>
  <si>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</si>
  <si>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</si>
  <si>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</si>
  <si>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</si>
  <si>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</si>
  <si>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</si>
  <si>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</si>
  <si>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</si>
  <si>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</si>
  <si>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</si>
  <si>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</si>
  <si>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</si>
  <si>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</si>
  <si>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</si>
  <si>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</si>
  <si>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</si>
  <si>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</si>
  <si>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</si>
  <si>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</si>
  <si>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</si>
  <si>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</si>
  <si>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</si>
  <si>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</si>
  <si>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</si>
  <si>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</si>
  <si>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</si>
  <si>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</si>
  <si>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</si>
  <si>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</si>
  <si>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</si>
  <si>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</si>
  <si>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</si>
  <si>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</si>
  <si>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</si>
  <si>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</si>
  <si>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</si>
  <si>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</si>
  <si>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</si>
  <si>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</si>
  <si>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</si>
  <si>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</si>
  <si>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</si>
  <si>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</si>
  <si>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</si>
  <si>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</si>
  <si>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</si>
  <si>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</si>
  <si>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</si>
  <si>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</si>
  <si>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</si>
  <si>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</si>
  <si>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</si>
  <si>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</si>
  <si>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</si>
  <si>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</si>
  <si>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</si>
  <si>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</si>
  <si>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</si>
  <si>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</si>
  <si>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</si>
  <si>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</si>
  <si>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</si>
  <si>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</si>
  <si>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</si>
  <si>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</si>
  <si>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</si>
  <si>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</si>
  <si>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</si>
  <si>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</si>
  <si>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</si>
  <si>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</si>
  <si>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</si>
  <si>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</si>
  <si>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</si>
  <si>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</si>
  <si>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</si>
  <si>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</si>
  <si>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</si>
  <si>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</si>
  <si>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</si>
  <si>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</si>
  <si>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</si>
  <si>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</si>
  <si>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</si>
  <si>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</si>
  <si>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</si>
  <si>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</si>
  <si>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</si>
  <si>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</si>
  <si>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</si>
  <si>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</si>
  <si>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</si>
  <si>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</si>
  <si>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</si>
  <si>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</si>
  <si>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</si>
  <si>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</si>
  <si>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</si>
  <si>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</si>
  <si>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</si>
  <si>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</si>
  <si>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</si>
  <si>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</si>
  <si>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</si>
  <si>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</si>
  <si>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</si>
  <si>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</si>
  <si>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</si>
  <si>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</si>
  <si>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</si>
  <si>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</si>
  <si>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</si>
  <si>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</si>
  <si>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</si>
  <si>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</si>
  <si>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</si>
  <si>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</si>
  <si>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</si>
  <si>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</si>
  <si>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</si>
  <si>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</si>
  <si>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</si>
  <si>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</si>
  <si>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</si>
  <si>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</si>
  <si>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</si>
  <si>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</si>
  <si>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</si>
  <si>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</si>
  <si>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</si>
  <si>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</si>
  <si>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</si>
  <si>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</si>
  <si>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</si>
  <si>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</si>
  <si>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</si>
  <si>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</si>
  <si>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</si>
  <si>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</si>
  <si>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</si>
  <si>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</si>
  <si>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</si>
  <si>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</si>
  <si>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</si>
  <si>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</si>
  <si>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</si>
  <si>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</si>
  <si>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</si>
  <si>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</si>
  <si>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</si>
  <si>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</si>
  <si>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</si>
  <si>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</si>
  <si>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</si>
  <si>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</si>
  <si>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</si>
  <si>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</si>
  <si>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</si>
  <si>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</si>
  <si>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</si>
  <si>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</si>
  <si>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</si>
  <si>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</si>
  <si>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</si>
  <si>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</si>
  <si>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</si>
  <si>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</si>
  <si>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</si>
  <si>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</si>
  <si>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</si>
  <si>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</si>
  <si>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</si>
  <si>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</si>
  <si>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</si>
  <si>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</si>
  <si>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</si>
  <si>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</si>
  <si>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</si>
  <si>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</si>
  <si>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</si>
  <si>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</si>
  <si>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</si>
  <si>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</si>
  <si>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</si>
  <si>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</si>
  <si>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</si>
  <si>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</si>
  <si>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</si>
  <si>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</si>
  <si>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</si>
  <si>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</si>
  <si>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</si>
  <si>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</si>
  <si>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</si>
  <si>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</si>
  <si>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</si>
  <si>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</si>
  <si>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</si>
  <si>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</si>
  <si>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</si>
  <si>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</si>
  <si>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</si>
  <si>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</si>
  <si>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</si>
  <si>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</si>
  <si>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</si>
  <si>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</si>
  <si>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</si>
  <si>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</si>
  <si>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</si>
  <si>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</si>
  <si>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</si>
  <si>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</si>
  <si>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</si>
  <si>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</si>
  <si>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</si>
  <si>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</si>
  <si>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</si>
  <si>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</si>
  <si>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</si>
  <si>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</si>
  <si>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</si>
  <si>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</si>
  <si>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</si>
  <si>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</si>
  <si>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</si>
  <si>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</si>
  <si>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</si>
  <si>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</si>
  <si>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</si>
  <si>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</si>
  <si>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</si>
  <si>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</si>
  <si>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</si>
  <si>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</si>
  <si>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</si>
  <si>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</si>
  <si>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</si>
  <si>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</si>
  <si>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</si>
  <si>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</si>
  <si>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</si>
  <si>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</si>
  <si>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</si>
  <si>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</si>
  <si>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</si>
  <si>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</si>
  <si>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</si>
  <si>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</si>
  <si>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</si>
  <si>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</si>
  <si>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</si>
  <si>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</si>
  <si>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</si>
  <si>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</si>
  <si>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</si>
  <si>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</si>
  <si>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</si>
  <si>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</si>
  <si>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</si>
  <si>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</si>
  <si>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</si>
  <si>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</si>
  <si>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</si>
  <si>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</si>
  <si>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</si>
  <si>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</si>
  <si>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</si>
  <si>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</si>
  <si>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</si>
  <si>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</si>
  <si>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</si>
  <si>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</si>
  <si>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</si>
  <si>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</si>
  <si>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</si>
  <si>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</si>
  <si>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</si>
  <si>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</si>
  <si>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</si>
  <si>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</si>
  <si>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</si>
  <si>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</si>
  <si>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</si>
  <si>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</si>
  <si>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</si>
  <si>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</si>
  <si>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</si>
  <si>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</si>
  <si>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</si>
  <si>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</si>
  <si>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</si>
  <si>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</si>
  <si>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</si>
  <si>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</si>
  <si>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</si>
  <si>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</si>
  <si>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</si>
  <si>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</si>
  <si>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</si>
  <si>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</si>
  <si>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</si>
  <si>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</si>
  <si>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</si>
  <si>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</si>
  <si>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</si>
  <si>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</si>
  <si>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</si>
  <si>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</si>
  <si>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</si>
  <si>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</si>
  <si>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</si>
  <si>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</si>
  <si>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</si>
  <si>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</si>
  <si>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</si>
  <si>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</si>
  <si>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</si>
  <si>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</si>
  <si>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</si>
  <si>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</si>
  <si>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</si>
  <si>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</si>
  <si>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</si>
  <si>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</si>
  <si>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</si>
  <si>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</si>
  <si>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</si>
  <si>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</si>
  <si>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</si>
  <si>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</si>
  <si>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</si>
  <si>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</si>
  <si>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</si>
  <si>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</si>
  <si>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</si>
  <si>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</si>
  <si>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</si>
  <si>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</si>
  <si>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</si>
  <si>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</si>
  <si>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</si>
  <si>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</si>
  <si>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</si>
  <si>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</si>
  <si>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</si>
  <si>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</si>
  <si>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</si>
  <si>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</si>
  <si>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</si>
  <si>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</si>
  <si>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</si>
  <si>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</si>
  <si>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</si>
  <si>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</si>
  <si>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</si>
  <si>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</si>
  <si>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</si>
  <si>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</si>
  <si>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</si>
  <si>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</si>
  <si>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</si>
  <si>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</si>
  <si>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</si>
  <si>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</si>
  <si>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</si>
  <si>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</si>
  <si>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</si>
  <si>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</si>
  <si>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</si>
  <si>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</si>
  <si>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</si>
  <si>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</si>
  <si>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</si>
  <si>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</si>
  <si>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</si>
  <si>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</si>
  <si>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</si>
  <si>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</si>
  <si>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</si>
  <si>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</si>
  <si>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</si>
  <si>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</si>
  <si>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</si>
  <si>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</si>
  <si>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</si>
  <si>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</si>
  <si>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</si>
  <si>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</si>
  <si>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</si>
  <si>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</si>
  <si>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</si>
  <si>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</si>
  <si>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</si>
  <si>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</si>
  <si>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</si>
  <si>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</si>
  <si>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</si>
  <si>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</si>
  <si>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</si>
  <si>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</si>
  <si>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</si>
  <si>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</si>
  <si>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</si>
  <si>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</si>
  <si>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</si>
  <si>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</si>
  <si>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</si>
  <si>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</si>
  <si>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</si>
  <si>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</si>
  <si>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</si>
  <si>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</si>
  <si>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</si>
  <si>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</si>
  <si>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</si>
  <si>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</si>
  <si>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</si>
  <si>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</si>
  <si>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</si>
  <si>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</si>
  <si>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</si>
  <si>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</si>
  <si>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</si>
  <si>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</si>
  <si>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</si>
  <si>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</si>
  <si>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</si>
  <si>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</si>
  <si>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</si>
  <si>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</si>
  <si>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</si>
  <si>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</si>
  <si>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</si>
  <si>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</si>
  <si>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</si>
  <si>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</si>
  <si>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</si>
  <si>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</si>
  <si>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</si>
  <si>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</si>
  <si>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</si>
  <si>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</si>
  <si>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</si>
  <si>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</si>
  <si>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</si>
  <si>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</si>
  <si>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</si>
  <si>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</si>
  <si>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</si>
  <si>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</si>
  <si>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</si>
  <si>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</si>
  <si>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</si>
  <si>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</si>
  <si>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</si>
  <si>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</si>
  <si>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</si>
  <si>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</si>
  <si>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</si>
  <si>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</si>
  <si>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</si>
  <si>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</si>
  <si>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</si>
  <si>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</si>
  <si>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</si>
  <si>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</si>
  <si>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</si>
  <si>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</si>
  <si>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</si>
  <si>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</si>
  <si>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</si>
  <si>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</si>
  <si>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</si>
  <si>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</si>
  <si>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</si>
  <si>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</si>
  <si>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</si>
  <si>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</si>
  <si>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</si>
  <si>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</si>
  <si>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</si>
  <si>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</si>
  <si>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</si>
  <si>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</si>
  <si>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</si>
  <si>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</si>
  <si>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</si>
  <si>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</si>
  <si>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</si>
  <si>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</si>
  <si>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</si>
  <si>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</si>
  <si>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</si>
  <si>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</si>
  <si>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</si>
  <si>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</si>
  <si>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</si>
  <si>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</si>
  <si>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</si>
  <si>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</si>
  <si>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</si>
  <si>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</si>
  <si>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</si>
  <si>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</si>
  <si>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</si>
  <si>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</si>
  <si>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</si>
  <si>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</si>
  <si>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</si>
  <si>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</si>
  <si>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</si>
  <si>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</si>
  <si>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</si>
  <si>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</si>
  <si>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</si>
  <si>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</si>
  <si>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</si>
  <si>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</si>
  <si>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</si>
  <si>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</si>
  <si>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</si>
  <si>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</si>
  <si>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</si>
  <si>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</si>
  <si>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</si>
  <si>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</si>
  <si>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</si>
  <si>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</si>
  <si>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</si>
  <si>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</si>
  <si>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</si>
  <si>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</si>
  <si>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</si>
  <si>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</si>
  <si>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</si>
  <si>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</si>
  <si>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</si>
  <si>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</si>
  <si>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</si>
  <si>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</si>
  <si>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</si>
  <si>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</si>
  <si>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</si>
  <si>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</si>
  <si>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</si>
  <si>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</si>
  <si>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</si>
  <si>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</si>
  <si>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</si>
  <si>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</si>
  <si>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</si>
  <si>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</si>
  <si>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</si>
  <si>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</si>
  <si>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</si>
  <si>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</si>
  <si>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</si>
  <si>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</si>
  <si>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</si>
  <si>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</si>
  <si>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</si>
  <si>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</si>
  <si>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</si>
  <si>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</si>
  <si>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</si>
  <si>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</si>
  <si>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</si>
  <si>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</si>
  <si>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</si>
  <si>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</si>
  <si>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</si>
  <si>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</si>
  <si>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</si>
  <si>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</si>
  <si>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</si>
  <si>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</si>
  <si>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</si>
  <si>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</si>
  <si>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</si>
  <si>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</si>
  <si>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</si>
  <si>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</si>
  <si>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</si>
  <si>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</si>
  <si>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</si>
  <si>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</si>
  <si>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</si>
  <si>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</si>
  <si>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</si>
  <si>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</si>
  <si>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</si>
  <si>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</si>
  <si>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</si>
  <si>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</si>
  <si>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</si>
  <si>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</si>
  <si>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</si>
  <si>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</si>
  <si>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</si>
  <si>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</si>
  <si>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</si>
  <si>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</si>
  <si>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</si>
  <si>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</si>
  <si>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</si>
  <si>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</si>
  <si>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</si>
  <si>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</si>
  <si>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</si>
  <si>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</si>
  <si>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</si>
  <si>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</si>
  <si>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</si>
  <si>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</si>
  <si>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</si>
  <si>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</si>
  <si>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</si>
  <si>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</si>
  <si>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</si>
  <si>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</si>
  <si>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</si>
  <si>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</si>
  <si>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</si>
  <si>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</si>
  <si>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</si>
  <si>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</si>
  <si>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</si>
  <si>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</si>
  <si>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</si>
  <si>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</si>
  <si>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</si>
  <si>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</si>
  <si>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</si>
  <si>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</si>
  <si>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</si>
  <si>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</si>
  <si>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</si>
  <si>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</si>
  <si>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</si>
  <si>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</si>
  <si>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</si>
  <si>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</si>
  <si>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</si>
  <si>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</si>
  <si>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</si>
  <si>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</si>
  <si>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</si>
  <si>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</si>
  <si>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</si>
  <si>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</si>
  <si>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</si>
  <si>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</si>
  <si>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</si>
  <si>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</si>
  <si>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</si>
  <si>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</si>
  <si>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</si>
  <si>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</si>
  <si>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</si>
  <si>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</si>
  <si>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</si>
  <si>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</si>
  <si>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</si>
  <si>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</si>
  <si>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</si>
  <si>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</si>
  <si>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</si>
  <si>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</si>
  <si>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</si>
  <si>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</si>
  <si>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</si>
  <si>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</si>
  <si>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</si>
  <si>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</si>
  <si>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</si>
  <si>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</si>
  <si>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</si>
  <si>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</si>
  <si>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</si>
  <si>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</si>
  <si>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</si>
  <si>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</si>
  <si>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</si>
  <si>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</si>
  <si>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</si>
  <si>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</si>
  <si>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</si>
  <si>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</si>
  <si>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</si>
  <si>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</si>
  <si>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</si>
  <si>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</si>
  <si>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</si>
  <si>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</si>
  <si>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</si>
  <si>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</si>
  <si>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</si>
  <si>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</si>
  <si>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</si>
  <si>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</si>
  <si>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</si>
  <si>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</si>
  <si>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</si>
  <si>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</si>
  <si>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</si>
  <si>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</si>
  <si>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</si>
  <si>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</si>
  <si>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</si>
  <si>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</si>
  <si>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</si>
  <si>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</si>
  <si>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</si>
  <si>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</si>
  <si>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</si>
  <si>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</si>
  <si>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</si>
  <si>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</si>
  <si>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</si>
  <si>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</si>
  <si>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</si>
  <si>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</si>
  <si>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</si>
  <si>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</si>
  <si>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</si>
  <si>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</si>
  <si>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</si>
  <si>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</si>
  <si>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</si>
  <si>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</si>
  <si>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</si>
  <si>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</si>
  <si>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</si>
  <si>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</si>
  <si>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</si>
  <si>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</si>
  <si>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</si>
  <si>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</si>
  <si>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</si>
  <si>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</si>
  <si>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</si>
  <si>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</si>
  <si>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</si>
  <si>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</si>
  <si>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</si>
  <si>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</si>
  <si>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</si>
  <si>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</si>
  <si>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</si>
  <si>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</si>
  <si>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</si>
  <si>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</si>
  <si>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</si>
  <si>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</si>
  <si>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</si>
  <si>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</si>
  <si>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</si>
  <si>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</si>
  <si>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</si>
  <si>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</si>
  <si>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</si>
  <si>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</si>
  <si>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</si>
  <si>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</si>
  <si>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</si>
  <si>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</si>
  <si>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</si>
  <si>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</si>
  <si>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</si>
  <si>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</si>
  <si>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</si>
  <si>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</si>
  <si>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</si>
  <si>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</si>
  <si>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</si>
  <si>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</si>
  <si>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</si>
  <si>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</si>
  <si>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</si>
  <si>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</si>
  <si>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</si>
  <si>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</si>
  <si>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</si>
  <si>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</si>
  <si>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</si>
  <si>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</si>
  <si>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</si>
  <si>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</si>
  <si>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</si>
  <si>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</si>
  <si>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</si>
  <si>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</si>
  <si>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</si>
  <si>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</si>
  <si>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</si>
  <si>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</si>
  <si>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</si>
  <si>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</si>
  <si>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</si>
  <si>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</si>
  <si>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</si>
  <si>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</si>
  <si>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</si>
  <si>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</si>
  <si>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</si>
  <si>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</si>
  <si>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</si>
  <si>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</si>
  <si>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</si>
  <si>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</si>
  <si>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</si>
  <si>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</si>
  <si>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</si>
  <si>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</si>
  <si>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</si>
  <si>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</si>
  <si>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</si>
  <si>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</si>
  <si>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</si>
  <si>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</si>
  <si>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</si>
  <si>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</si>
  <si>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</si>
  <si>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</si>
  <si>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</si>
  <si>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</si>
  <si>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</si>
  <si>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</si>
  <si>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</si>
  <si>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</si>
  <si>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</si>
  <si>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</si>
  <si>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</si>
  <si>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</si>
  <si>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</si>
  <si>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</si>
  <si>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</si>
  <si>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</si>
  <si>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</si>
  <si>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</si>
  <si>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</si>
  <si>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</si>
  <si>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</si>
  <si>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</si>
  <si>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</si>
  <si>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</si>
  <si>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</si>
  <si>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</si>
  <si>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</si>
  <si>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</si>
  <si>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</si>
  <si>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</si>
  <si>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</si>
  <si>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</si>
  <si>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</si>
  <si>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</si>
  <si>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</si>
  <si>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</si>
  <si>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</si>
  <si>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</si>
  <si>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</si>
  <si>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</si>
  <si>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</si>
  <si>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</si>
  <si>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</si>
  <si>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</si>
  <si>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</si>
  <si>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</si>
  <si>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</si>
  <si>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</si>
  <si>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</si>
  <si>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</si>
  <si>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</si>
  <si>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</si>
  <si>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</si>
  <si>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</si>
  <si>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</si>
  <si>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</si>
  <si>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</si>
  <si>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</si>
  <si>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</si>
  <si>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</si>
  <si>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</si>
  <si>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</si>
  <si>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</si>
  <si>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</si>
  <si>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</si>
  <si>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</si>
  <si>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</si>
  <si>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</si>
  <si>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</si>
  <si>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</si>
  <si>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</si>
  <si>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</si>
  <si>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</si>
  <si>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</si>
  <si>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</si>
  <si>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</si>
  <si>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</si>
  <si>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</si>
  <si>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</si>
  <si>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</si>
  <si>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</si>
  <si>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</si>
  <si>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</si>
  <si>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</si>
  <si>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</si>
  <si>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</si>
  <si>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</si>
  <si>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</si>
  <si>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</si>
  <si>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</si>
  <si>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</si>
  <si>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</si>
  <si>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</si>
  <si>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</si>
  <si>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</si>
  <si>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</si>
  <si>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</si>
  <si>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</si>
  <si>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</si>
  <si>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</si>
  <si>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</si>
  <si>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</si>
  <si>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</si>
  <si>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</si>
  <si>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</si>
  <si>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</si>
  <si>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</si>
  <si>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</si>
  <si>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</si>
  <si>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</si>
  <si>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</si>
  <si>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</si>
  <si>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</si>
  <si>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</si>
  <si>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</si>
  <si>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</si>
  <si>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</si>
  <si>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</si>
  <si>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</si>
  <si>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</si>
  <si>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</si>
  <si>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</si>
  <si>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</si>
  <si>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</si>
  <si>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</si>
  <si>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</si>
  <si>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</si>
  <si>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</si>
  <si>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</si>
  <si>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</si>
  <si>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</si>
  <si>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</si>
  <si>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</si>
  <si>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</si>
  <si>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</si>
  <si>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</si>
  <si>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</si>
  <si>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</si>
  <si>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</si>
  <si>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</si>
  <si>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</si>
  <si>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</si>
  <si>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</si>
  <si>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</si>
  <si>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</si>
  <si>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</si>
  <si>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</si>
  <si>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</si>
  <si>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</si>
  <si>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</si>
  <si>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</si>
  <si>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</si>
  <si>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</si>
  <si>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</si>
  <si>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</si>
  <si>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</si>
  <si>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</si>
  <si>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</si>
  <si>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</si>
  <si>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</si>
  <si>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</si>
  <si>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</si>
  <si>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</si>
  <si>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</si>
  <si>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</si>
  <si>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</si>
  <si>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</si>
  <si>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</si>
  <si>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</si>
  <si>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</si>
  <si>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</si>
  <si>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</si>
  <si>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</si>
  <si>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</si>
  <si>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</si>
  <si>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</si>
  <si>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</si>
  <si>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</si>
  <si>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</si>
  <si>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</si>
  <si>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</si>
  <si>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</si>
  <si>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</si>
  <si>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</si>
  <si>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</si>
  <si>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</si>
  <si>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</si>
  <si>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</si>
  <si>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</si>
  <si>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</si>
  <si>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</si>
  <si>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</si>
  <si>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</si>
  <si>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</si>
  <si>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</si>
  <si>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</si>
  <si>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</si>
  <si>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</si>
  <si>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</si>
  <si>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</si>
  <si>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</si>
  <si>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</si>
  <si>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</si>
  <si>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</si>
  <si>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</si>
  <si>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</si>
  <si>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</si>
  <si>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</si>
  <si>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</si>
  <si>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</si>
  <si>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</si>
  <si>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</si>
  <si>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</si>
  <si>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</si>
  <si>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</si>
  <si>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</si>
  <si>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</si>
  <si>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</si>
  <si>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</si>
  <si>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</si>
  <si>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</si>
  <si>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</si>
  <si>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</si>
  <si>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</si>
  <si>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</si>
  <si>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</si>
  <si>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</si>
  <si>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</si>
  <si>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</si>
  <si>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</si>
  <si>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</si>
  <si>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</si>
  <si>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</si>
  <si>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</si>
  <si>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</si>
  <si>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</si>
  <si>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</si>
  <si>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</si>
  <si>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</si>
  <si>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</si>
  <si>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</si>
  <si>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</si>
  <si>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</si>
  <si>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</si>
  <si>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</si>
  <si>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</si>
  <si>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</si>
  <si>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</si>
  <si>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</si>
  <si>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</si>
  <si>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</si>
  <si>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</si>
  <si>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</si>
  <si>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</si>
  <si>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</si>
  <si>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</si>
  <si>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</si>
  <si>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</si>
  <si>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</si>
  <si>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</si>
  <si>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</si>
  <si>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</si>
  <si>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</si>
  <si>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</si>
  <si>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</si>
  <si>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</si>
  <si>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</si>
  <si>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</si>
  <si>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</si>
  <si>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</si>
  <si>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</si>
  <si>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</si>
  <si>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</si>
  <si>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</si>
  <si>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</si>
  <si>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</si>
  <si>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</si>
  <si>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</si>
  <si>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</si>
  <si>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</si>
  <si>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</si>
  <si>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</si>
  <si>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</si>
  <si>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</si>
  <si>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</si>
  <si>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</si>
  <si>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</si>
  <si>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</si>
  <si>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</si>
  <si>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</si>
  <si>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</si>
  <si>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</si>
  <si>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</si>
  <si>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</si>
  <si>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</si>
  <si>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</si>
  <si>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</si>
  <si>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</si>
  <si>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</si>
  <si>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</si>
  <si>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</si>
  <si>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</si>
  <si>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</si>
  <si>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</si>
  <si>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</si>
  <si>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</si>
  <si>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</si>
  <si>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</si>
  <si>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</si>
  <si>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</si>
  <si>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</si>
  <si>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</si>
  <si>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</si>
  <si>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</si>
  <si>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</si>
  <si>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</si>
  <si>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</si>
  <si>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</si>
  <si>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</si>
  <si>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</si>
  <si>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</si>
  <si>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</si>
  <si>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</si>
  <si>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</si>
  <si>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</si>
  <si>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</si>
  <si>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</si>
  <si>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</si>
  <si>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</si>
  <si>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</si>
  <si>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</si>
  <si>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</si>
  <si>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</si>
  <si>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</si>
  <si>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</si>
  <si>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</si>
  <si>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</si>
  <si>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</si>
  <si>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</si>
  <si>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</si>
  <si>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</si>
  <si>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</si>
  <si>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</si>
  <si>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</si>
  <si>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</si>
  <si>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</si>
  <si>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</si>
  <si>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</si>
  <si>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</si>
  <si>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</si>
  <si>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</si>
  <si>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</si>
  <si>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</si>
  <si>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</si>
  <si>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</si>
  <si>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</si>
  <si>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</si>
  <si>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</si>
  <si>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</si>
  <si>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</si>
  <si>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</si>
  <si>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</si>
  <si>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</si>
  <si>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</si>
  <si>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</si>
  <si>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</si>
  <si>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</si>
  <si>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</si>
  <si>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</si>
  <si>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</si>
  <si>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</si>
  <si>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</si>
  <si>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</si>
  <si>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</si>
  <si>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</si>
  <si>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</si>
  <si>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</si>
  <si>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</si>
  <si>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</si>
  <si>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</si>
  <si>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</si>
  <si>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</si>
  <si>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</si>
  <si>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</si>
  <si>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</si>
  <si>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</si>
  <si>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</si>
  <si>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</si>
  <si>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</si>
  <si>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</si>
  <si>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</si>
  <si>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</si>
  <si>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</si>
  <si>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</si>
  <si>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</si>
  <si>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</si>
  <si>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</si>
  <si>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</si>
  <si>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</si>
  <si>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</si>
  <si>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</si>
  <si>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</si>
  <si>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</si>
  <si>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</si>
  <si>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</si>
  <si>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</si>
  <si>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</si>
  <si>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</si>
  <si>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</si>
  <si>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</si>
  <si>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</si>
  <si>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</si>
  <si>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</si>
  <si>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</si>
  <si>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</si>
  <si>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</si>
  <si>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</si>
  <si>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</si>
  <si>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</si>
  <si>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</si>
  <si>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</si>
  <si>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</si>
  <si>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</si>
  <si>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</si>
  <si>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</si>
  <si>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</si>
  <si>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</si>
  <si>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</si>
  <si>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</si>
  <si>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</si>
  <si>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</si>
  <si>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</si>
  <si>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</si>
  <si>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</si>
  <si>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</si>
  <si>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</si>
  <si>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</si>
  <si>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</si>
  <si>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</si>
  <si>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</si>
  <si>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</si>
  <si>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</si>
  <si>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</si>
  <si>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</si>
  <si>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</si>
  <si>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</si>
  <si>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</si>
  <si>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</si>
  <si>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</si>
  <si>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</si>
  <si>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</si>
  <si>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</si>
  <si>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</si>
  <si>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</si>
  <si>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</si>
  <si>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</si>
  <si>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</si>
  <si>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</si>
  <si>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</si>
  <si>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</si>
  <si>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</si>
  <si>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</si>
  <si>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</si>
  <si>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</si>
  <si>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</si>
  <si>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</si>
  <si>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</si>
  <si>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</si>
  <si>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</si>
  <si>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</si>
  <si>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</si>
  <si>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</si>
  <si>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</si>
  <si>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</si>
  <si>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</si>
  <si>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</si>
  <si>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</si>
  <si>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</si>
  <si>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</si>
  <si>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</si>
  <si>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</si>
  <si>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</si>
  <si>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</si>
  <si>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</si>
  <si>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</si>
  <si>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</si>
  <si>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</si>
  <si>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</si>
  <si>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</si>
  <si>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</si>
  <si>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</si>
  <si>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</si>
  <si>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</si>
  <si>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</si>
  <si>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</si>
  <si>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</si>
  <si>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</si>
  <si>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</si>
  <si>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</si>
  <si>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</si>
  <si>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</si>
  <si>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</si>
  <si>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</si>
  <si>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</si>
  <si>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</si>
  <si>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</si>
  <si>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</si>
  <si>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</si>
  <si>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</si>
  <si>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</si>
  <si>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</si>
  <si>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</si>
  <si>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</si>
  <si>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</si>
  <si>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</si>
  <si>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</si>
  <si>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</si>
  <si>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</si>
  <si>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</si>
  <si>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</si>
  <si>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</si>
  <si>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</si>
  <si>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</si>
  <si>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</si>
  <si>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</si>
  <si>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</si>
  <si>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</si>
  <si>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</si>
  <si>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</si>
  <si>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</si>
  <si>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</si>
  <si>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</si>
  <si>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</si>
  <si>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</si>
  <si>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</si>
  <si>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</si>
  <si>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</si>
  <si>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</si>
  <si>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</si>
  <si>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</si>
  <si>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</si>
  <si>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</si>
  <si>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</si>
  <si>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</si>
  <si>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</si>
  <si>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</si>
  <si>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</si>
  <si>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</si>
  <si>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</si>
  <si>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</si>
  <si>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</si>
  <si>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</si>
  <si>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</si>
  <si>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</si>
  <si>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</si>
  <si>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</si>
  <si>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</si>
  <si>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</si>
  <si>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</si>
  <si>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</si>
  <si>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</si>
  <si>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</si>
  <si>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</si>
  <si>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</si>
  <si>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</si>
  <si>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</si>
  <si>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</si>
  <si>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</si>
  <si>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</si>
  <si>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</si>
  <si>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</si>
  <si>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</si>
  <si>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</si>
  <si>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</si>
  <si>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</si>
  <si>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</si>
  <si>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</si>
  <si>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</si>
  <si>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</si>
  <si>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</si>
  <si>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</si>
  <si>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</si>
  <si>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</si>
  <si>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</si>
  <si>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</si>
  <si>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</si>
  <si>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</si>
  <si>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</si>
  <si>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</si>
  <si>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</si>
  <si>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</si>
  <si>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</si>
  <si>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</si>
  <si>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</si>
  <si>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</si>
  <si>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</si>
  <si>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</si>
  <si>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</si>
  <si>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</si>
  <si>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</si>
  <si>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</si>
  <si>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</si>
  <si>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</si>
  <si>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</si>
  <si>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</si>
  <si>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</si>
  <si>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</si>
  <si>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</si>
  <si>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</si>
  <si>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</si>
  <si>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</si>
  <si>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</si>
  <si>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</si>
  <si>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</si>
  <si>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</si>
  <si>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</si>
  <si>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</si>
  <si>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</si>
  <si>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</si>
  <si>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</si>
  <si>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</si>
  <si>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</si>
  <si>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</si>
  <si>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</si>
  <si>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</si>
  <si>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</si>
  <si>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</si>
  <si>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</si>
  <si>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</si>
  <si>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</si>
  <si>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</si>
  <si>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</si>
  <si>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</si>
  <si>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</si>
  <si>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</si>
  <si>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</si>
  <si>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</si>
  <si>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</si>
  <si>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</si>
  <si>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</si>
  <si>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</si>
  <si>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</si>
  <si>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</si>
  <si>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</si>
  <si>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</si>
  <si>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</si>
  <si>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</si>
  <si>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</si>
  <si>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</si>
  <si>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</si>
  <si>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</si>
  <si>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</si>
  <si>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</si>
  <si>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</si>
  <si>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</si>
  <si>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</si>
  <si>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</si>
  <si>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</si>
  <si>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</si>
  <si>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</si>
  <si>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</si>
  <si>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</si>
  <si>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</si>
  <si>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</si>
  <si>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</si>
  <si>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</si>
  <si>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</si>
  <si>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</si>
  <si>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</si>
  <si>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</si>
  <si>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</si>
  <si>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</si>
  <si>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</si>
  <si>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</si>
  <si>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</si>
  <si>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</si>
  <si>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</si>
  <si>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</si>
  <si>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</si>
  <si>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</si>
  <si>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</si>
  <si>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</si>
  <si>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</si>
  <si>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</si>
  <si>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</si>
  <si>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</si>
  <si>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</si>
  <si>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</si>
  <si>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</si>
  <si>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</si>
  <si>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</si>
  <si>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</si>
  <si>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</si>
  <si>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</si>
  <si>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</si>
  <si>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</si>
  <si>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</si>
  <si>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</si>
  <si>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</si>
  <si>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</si>
  <si>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</si>
  <si>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</si>
  <si>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</si>
  <si>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</si>
  <si>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</si>
  <si>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</si>
  <si>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</si>
  <si>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</si>
  <si>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</si>
  <si>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</si>
  <si>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</si>
  <si>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</si>
  <si>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</si>
  <si>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</si>
  <si>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</si>
  <si>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</si>
  <si>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</si>
  <si>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</si>
  <si>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</si>
  <si>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</si>
  <si>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</si>
  <si>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</si>
  <si>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</si>
  <si>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</si>
  <si>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</si>
  <si>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</si>
  <si>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</si>
  <si>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</si>
  <si>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</si>
  <si>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</si>
  <si>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</si>
  <si>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</si>
  <si>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</si>
  <si>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</si>
  <si>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</si>
  <si>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</si>
  <si>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</si>
  <si>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</si>
  <si>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</si>
  <si>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</si>
  <si>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</si>
  <si>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</si>
  <si>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</si>
  <si>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</si>
  <si>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</si>
  <si>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</si>
  <si>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</si>
  <si>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</si>
  <si>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</si>
  <si>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</si>
  <si>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</si>
  <si>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</si>
  <si>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</si>
  <si>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</si>
  <si>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</si>
  <si>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</si>
  <si>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</si>
  <si>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</si>
  <si>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</si>
  <si>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</si>
  <si>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</si>
  <si>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</si>
  <si>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</si>
  <si>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</si>
  <si>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</si>
  <si>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</si>
  <si>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</si>
  <si>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</si>
  <si>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</si>
  <si>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</si>
  <si>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</si>
  <si>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</si>
  <si>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</si>
  <si>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</si>
  <si>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</si>
  <si>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</si>
  <si>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</si>
  <si>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</si>
  <si>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</si>
  <si>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</si>
  <si>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</si>
  <si>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</si>
  <si>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</si>
  <si>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</si>
  <si>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</si>
  <si>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</si>
  <si>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</si>
  <si>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</si>
  <si>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</si>
  <si>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</si>
  <si>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</si>
  <si>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</si>
  <si>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</si>
  <si>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</si>
  <si>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</si>
  <si>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</si>
  <si>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</si>
  <si>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</si>
  <si>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</si>
  <si>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</si>
  <si>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</si>
  <si>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</si>
  <si>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</si>
  <si>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</si>
  <si>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</si>
  <si>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</si>
  <si>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</si>
  <si>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</si>
  <si>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</si>
  <si>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</si>
  <si>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</si>
  <si>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</si>
  <si>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</si>
  <si>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</si>
  <si>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</si>
  <si>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</si>
  <si>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</si>
  <si>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</si>
  <si>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</si>
  <si>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</si>
  <si>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</si>
  <si>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</si>
  <si>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</si>
  <si>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</si>
  <si>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</si>
  <si>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</si>
  <si>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</si>
  <si>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</si>
  <si>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</si>
  <si>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</si>
  <si>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</si>
  <si>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</si>
  <si>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</si>
  <si>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</si>
  <si>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</si>
  <si>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</si>
  <si>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</si>
  <si>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</si>
  <si>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</si>
  <si>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</si>
  <si>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</si>
  <si>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</si>
  <si>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</si>
  <si>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</si>
  <si>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</si>
  <si>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</si>
  <si>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</si>
  <si>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</si>
  <si>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</si>
  <si>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</si>
  <si>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</si>
  <si>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</si>
  <si>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</si>
  <si>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</si>
  <si>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</si>
  <si>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</si>
  <si>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</si>
  <si>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</si>
  <si>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</si>
  <si>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</si>
  <si>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</si>
  <si>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</si>
  <si>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</si>
  <si>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</si>
  <si>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</si>
  <si>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</si>
  <si>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</si>
  <si>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</si>
  <si>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</si>
  <si>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</si>
  <si>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</si>
  <si>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</si>
  <si>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</si>
  <si>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</si>
  <si>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</si>
  <si>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</si>
  <si>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</si>
  <si>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</si>
  <si>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</si>
  <si>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</si>
  <si>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</si>
  <si>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</si>
  <si>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</si>
  <si>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</si>
  <si>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</si>
  <si>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</si>
  <si>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</si>
  <si>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</si>
  <si>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</si>
  <si>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</si>
  <si>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</si>
  <si>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</si>
  <si>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</si>
  <si>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</si>
  <si>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</si>
  <si>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</si>
  <si>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</si>
  <si>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</si>
  <si>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</si>
  <si>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</si>
  <si>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</si>
  <si>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</si>
  <si>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</si>
  <si>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</si>
  <si>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</si>
  <si>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</si>
  <si>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</si>
  <si>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</si>
  <si>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</si>
  <si>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</si>
  <si>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</si>
  <si>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</si>
  <si>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</si>
  <si>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</si>
  <si>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</si>
  <si>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</si>
  <si>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</si>
  <si>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</si>
  <si>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</si>
  <si>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</si>
  <si>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</si>
  <si>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</si>
  <si>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</si>
  <si>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</si>
  <si>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</si>
  <si>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</si>
  <si>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</si>
  <si>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</si>
  <si>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</si>
  <si>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</si>
  <si>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</si>
  <si>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</si>
  <si>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</si>
  <si>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</si>
  <si>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</si>
  <si>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</si>
  <si>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</si>
  <si>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</si>
  <si>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</si>
  <si>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</si>
  <si>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</si>
  <si>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</si>
  <si>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</si>
  <si>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</si>
  <si>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</si>
  <si>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</si>
  <si>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</si>
  <si>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</si>
  <si>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</si>
  <si>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</si>
  <si>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</si>
  <si>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</si>
  <si>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</si>
  <si>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</si>
  <si>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</si>
  <si>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</si>
  <si>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</si>
  <si>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</si>
  <si>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</si>
  <si>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</si>
  <si>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</si>
  <si>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</si>
  <si>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</si>
  <si>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</si>
  <si>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</si>
  <si>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</si>
  <si>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</si>
  <si>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</si>
  <si>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</si>
  <si>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</si>
  <si>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</si>
  <si>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</si>
  <si>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</si>
  <si>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</si>
  <si>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</si>
  <si>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</si>
  <si>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</si>
  <si>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</si>
  <si>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</si>
  <si>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</si>
  <si>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</si>
  <si>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</si>
  <si>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</si>
  <si>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</si>
  <si>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</si>
  <si>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</si>
  <si>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</si>
  <si>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</si>
  <si>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</si>
  <si>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</si>
  <si>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</si>
  <si>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</si>
  <si>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</si>
  <si>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</si>
  <si>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</si>
  <si>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</si>
  <si>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</si>
  <si>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</si>
  <si>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</si>
  <si>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</si>
  <si>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</si>
  <si>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</si>
  <si>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</si>
  <si>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</si>
  <si>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</si>
  <si>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</si>
  <si>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</si>
  <si>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</si>
  <si>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</si>
  <si>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</si>
  <si>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</si>
  <si>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</si>
  <si>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</si>
  <si>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</si>
  <si>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</si>
  <si>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</si>
  <si>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</si>
  <si>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</si>
  <si>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</si>
  <si>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</si>
  <si>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</si>
  <si>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</si>
  <si>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</si>
  <si>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</si>
  <si>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</si>
  <si>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</si>
  <si>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</si>
  <si>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</si>
  <si>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</si>
  <si>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</si>
  <si>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</si>
  <si>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</si>
  <si>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</si>
  <si>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</si>
  <si>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</si>
  <si>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</si>
  <si>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</si>
  <si>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</si>
  <si>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</si>
  <si>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</si>
  <si>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</si>
  <si>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</si>
  <si>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</si>
  <si>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</si>
  <si>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</si>
  <si>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</si>
  <si>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</si>
  <si>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</si>
  <si>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</si>
  <si>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</si>
  <si>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</si>
  <si>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</si>
  <si>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</si>
  <si>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</si>
  <si>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</si>
  <si>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</si>
  <si>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</si>
  <si>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</si>
  <si>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</si>
  <si>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</si>
  <si>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</si>
  <si>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</si>
  <si>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</si>
  <si>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</si>
  <si>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</si>
  <si>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</si>
  <si>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</si>
  <si>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</si>
  <si>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</si>
  <si>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</si>
  <si>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</si>
  <si>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</si>
  <si>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</si>
  <si>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</si>
  <si>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</si>
  <si>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</si>
  <si>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</si>
  <si>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</si>
  <si>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</si>
  <si>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</si>
  <si>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</si>
  <si>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</si>
  <si>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</si>
  <si>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</si>
  <si>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</si>
  <si>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</si>
  <si>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</si>
  <si>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</si>
  <si>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</si>
  <si>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</si>
  <si>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</si>
  <si>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</si>
  <si>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</si>
  <si>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</si>
  <si>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</si>
  <si>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</si>
  <si>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</si>
  <si>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</si>
  <si>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</si>
  <si>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</si>
  <si>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</si>
  <si>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</si>
  <si>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</si>
  <si>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</si>
  <si>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</si>
  <si>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</si>
  <si>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</si>
  <si>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</si>
  <si>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</si>
  <si>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</si>
  <si>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</si>
  <si>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</si>
  <si>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</si>
  <si>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</si>
  <si>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</si>
  <si>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</si>
  <si>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</si>
  <si>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</si>
  <si>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</si>
  <si>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</si>
  <si>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</si>
  <si>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</si>
  <si>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</si>
  <si>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</si>
  <si>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</si>
  <si>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</si>
  <si>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</si>
  <si>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</si>
  <si>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</si>
  <si>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</si>
  <si>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</si>
  <si>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</si>
  <si>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</si>
  <si>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</si>
  <si>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</si>
  <si>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</si>
  <si>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</si>
  <si>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</si>
  <si>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</si>
  <si>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</si>
  <si>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</si>
  <si>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</si>
  <si>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</si>
  <si>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</si>
  <si>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</si>
  <si>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</si>
  <si>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</si>
  <si>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</si>
  <si>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</si>
  <si>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</si>
  <si>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</si>
  <si>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</si>
  <si>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</si>
  <si>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</si>
  <si>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</si>
  <si>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</si>
  <si>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</si>
  <si>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</si>
  <si>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</si>
  <si>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</si>
  <si>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</si>
  <si>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</si>
  <si>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</si>
  <si>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</si>
  <si>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</si>
  <si>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</si>
  <si>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</si>
  <si>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</si>
  <si>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</si>
  <si>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</si>
  <si>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</si>
  <si>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</si>
  <si>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</si>
  <si>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</si>
  <si>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</si>
  <si>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</si>
  <si>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</si>
  <si>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</si>
  <si>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</si>
  <si>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</si>
  <si>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</si>
  <si>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</si>
  <si>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</si>
  <si>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</si>
  <si>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</si>
  <si>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</si>
  <si>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</si>
  <si>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</si>
  <si>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</si>
  <si>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</si>
  <si>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</si>
  <si>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</si>
  <si>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</si>
  <si>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</si>
  <si>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</si>
  <si>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</si>
  <si>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</si>
  <si>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</si>
  <si>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</si>
  <si>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</si>
  <si>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</si>
  <si>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</si>
  <si>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</si>
  <si>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</si>
  <si>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</si>
  <si>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</si>
  <si>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</si>
  <si>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</si>
  <si>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</si>
  <si>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</si>
  <si>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</si>
  <si>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</si>
  <si>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</si>
  <si>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</si>
  <si>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</si>
  <si>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</si>
  <si>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</si>
  <si>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</si>
  <si>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</si>
  <si>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</si>
  <si>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</si>
  <si>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</si>
  <si>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</si>
  <si>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</si>
  <si>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</si>
  <si>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</si>
  <si>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</si>
  <si>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</si>
  <si>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</si>
  <si>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</si>
  <si>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</si>
  <si>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</si>
  <si>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</si>
  <si>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</si>
  <si>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</si>
  <si>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</si>
  <si>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</si>
  <si>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</si>
  <si>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</si>
  <si>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</si>
  <si>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</si>
  <si>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</si>
  <si>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</si>
  <si>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</si>
  <si>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</si>
  <si>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</si>
  <si>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</si>
  <si>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</si>
  <si>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</si>
  <si>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</si>
  <si>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</si>
  <si>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</si>
  <si>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</si>
  <si>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</si>
  <si>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</si>
  <si>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</si>
  <si>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</si>
  <si>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</si>
  <si>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</si>
  <si>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</si>
  <si>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</si>
  <si>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</si>
  <si>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</si>
  <si>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</si>
  <si>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</si>
  <si>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</si>
  <si>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</si>
  <si>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</si>
  <si>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</si>
  <si>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</si>
  <si>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</si>
  <si>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</si>
  <si>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</si>
  <si>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</si>
  <si>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</si>
  <si>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</si>
  <si>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</si>
  <si>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</si>
  <si>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</si>
  <si>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</si>
  <si>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</si>
  <si>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</si>
  <si>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</si>
  <si>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</si>
  <si>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</si>
  <si>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</si>
  <si>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</si>
  <si>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</si>
  <si>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</si>
  <si>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</si>
  <si>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</si>
  <si>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</si>
  <si>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</si>
  <si>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</si>
  <si>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</si>
  <si>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</si>
  <si>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</si>
  <si>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</si>
  <si>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</si>
  <si>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</si>
  <si>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</si>
  <si>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</si>
  <si>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</si>
  <si>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</si>
  <si>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</si>
  <si>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</si>
  <si>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</si>
  <si>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</si>
  <si>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</si>
  <si>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</si>
  <si>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</si>
  <si>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</si>
  <si>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</si>
  <si>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</si>
  <si>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</si>
  <si>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</si>
  <si>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</si>
  <si>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</si>
  <si>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</si>
  <si>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</si>
  <si>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</si>
  <si>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</si>
  <si>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</si>
  <si>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</si>
  <si>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</si>
  <si>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</si>
  <si>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</si>
  <si>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</si>
  <si>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</si>
  <si>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</si>
  <si>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</si>
  <si>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</si>
  <si>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</si>
  <si>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</si>
  <si>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</si>
  <si>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</si>
  <si>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</si>
  <si>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</si>
  <si>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</si>
  <si>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</si>
  <si>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</si>
  <si>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</si>
  <si>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</si>
  <si>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</si>
  <si>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</si>
  <si>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</si>
  <si>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</si>
  <si>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</si>
  <si>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</si>
  <si>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</si>
  <si>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</si>
  <si>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</si>
  <si>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</si>
  <si>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</si>
  <si>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</si>
  <si>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</si>
  <si>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</si>
  <si>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</si>
  <si>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</si>
  <si>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</si>
  <si>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</si>
  <si>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</si>
  <si>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</si>
  <si>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</si>
  <si>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</si>
  <si>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</si>
  <si>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</si>
  <si>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</si>
  <si>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</si>
  <si>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</si>
  <si>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</si>
  <si>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</si>
  <si>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</si>
  <si>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</si>
  <si>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</si>
  <si>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</si>
  <si>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</si>
  <si>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</si>
  <si>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</si>
  <si>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</si>
  <si>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</si>
  <si>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</si>
  <si>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</si>
  <si>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</si>
  <si>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</si>
  <si>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</si>
  <si>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</si>
  <si>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</si>
  <si>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</si>
  <si>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</si>
  <si>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</si>
  <si>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</si>
  <si>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</si>
  <si>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</si>
  <si>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</si>
  <si>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</si>
  <si>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</si>
  <si>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</si>
  <si>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</si>
  <si>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</si>
  <si>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</si>
  <si>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</si>
  <si>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</si>
  <si>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</si>
  <si>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</si>
  <si>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</si>
  <si>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</si>
  <si>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</si>
  <si>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</si>
  <si>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</si>
  <si>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</si>
  <si>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</si>
  <si>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</si>
  <si>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</si>
  <si>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</si>
  <si>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</si>
  <si>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</si>
  <si>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</si>
  <si>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</si>
  <si>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</si>
  <si>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</si>
  <si>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</si>
  <si>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</si>
  <si>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</si>
  <si>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</si>
  <si>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</si>
  <si>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</si>
  <si>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</si>
  <si>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</si>
  <si>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</si>
  <si>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</si>
  <si>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</si>
  <si>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</si>
  <si>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</si>
  <si>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</si>
  <si>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</si>
  <si>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</si>
  <si>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</si>
  <si>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</si>
  <si>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</si>
  <si>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</si>
  <si>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</si>
  <si>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</si>
  <si>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</si>
  <si>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</si>
  <si>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</si>
  <si>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</si>
  <si>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</si>
  <si>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</si>
  <si>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</si>
  <si>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</si>
  <si>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</si>
  <si>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</si>
  <si>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</si>
  <si>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</si>
  <si>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</si>
  <si>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</si>
  <si>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</si>
  <si>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</si>
  <si>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</si>
  <si>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</si>
  <si>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</si>
  <si>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</si>
  <si>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</si>
  <si>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</si>
  <si>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</si>
  <si>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</si>
  <si>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</si>
  <si>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</si>
  <si>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</si>
  <si>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</si>
  <si>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</si>
  <si>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</si>
  <si>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</si>
  <si>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</si>
  <si>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</si>
  <si>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</si>
  <si>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</si>
  <si>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</si>
  <si>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</si>
  <si>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</si>
  <si>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</si>
  <si>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</si>
  <si>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</si>
  <si>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</si>
  <si>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</si>
  <si>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</si>
  <si>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</si>
  <si>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</si>
  <si>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</si>
  <si>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</si>
  <si>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</si>
  <si>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</si>
  <si>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</si>
  <si>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</si>
  <si>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</si>
  <si>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</si>
  <si>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</si>
  <si>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</si>
  <si>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</si>
  <si>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</si>
  <si>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</si>
  <si>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</si>
  <si>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</si>
  <si>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</si>
  <si>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</si>
  <si>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</si>
  <si>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</si>
  <si>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</si>
  <si>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</si>
  <si>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</si>
  <si>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</si>
  <si>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</si>
  <si>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</si>
  <si>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</si>
  <si>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</si>
  <si>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</si>
  <si>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</si>
  <si>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</si>
  <si>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</si>
  <si>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</si>
  <si>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</si>
  <si>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</si>
  <si>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</si>
  <si>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</si>
  <si>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</si>
  <si>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</si>
  <si>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</si>
  <si>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</si>
  <si>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</si>
  <si>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</si>
  <si>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</si>
  <si>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</si>
  <si>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</si>
  <si>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</si>
  <si>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</si>
  <si>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</si>
  <si>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</si>
  <si>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</si>
  <si>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</si>
  <si>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</si>
  <si>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</si>
  <si>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</si>
  <si>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</si>
  <si>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</si>
  <si>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</si>
  <si>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</si>
  <si>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</si>
  <si>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</si>
  <si>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</si>
  <si>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</si>
  <si>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</si>
  <si>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</si>
  <si>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</si>
  <si>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</si>
  <si>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</si>
  <si>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</si>
  <si>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</si>
  <si>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</si>
  <si>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</si>
  <si>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</si>
  <si>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</si>
  <si>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</si>
  <si>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</si>
  <si>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</si>
  <si>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</si>
  <si>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</si>
  <si>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</si>
  <si>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</si>
  <si>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</si>
  <si>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</si>
  <si>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</si>
  <si>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</si>
  <si>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</si>
  <si>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</si>
  <si>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</si>
  <si>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</si>
  <si>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</si>
  <si>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</si>
  <si>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</si>
  <si>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</si>
  <si>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</si>
  <si>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</si>
  <si>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</si>
  <si>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</si>
  <si>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</si>
  <si>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</si>
  <si>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</si>
  <si>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</si>
  <si>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</si>
  <si>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</si>
  <si>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</si>
  <si>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</si>
  <si>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</si>
  <si>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</si>
  <si>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</si>
  <si>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</si>
  <si>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</si>
  <si>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</si>
  <si>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</si>
  <si>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</si>
  <si>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</si>
  <si>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</si>
  <si>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</si>
  <si>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</si>
  <si>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</si>
  <si>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</si>
  <si>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</si>
  <si>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</si>
  <si>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</si>
  <si>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</si>
  <si>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</si>
  <si>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</si>
  <si>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</si>
  <si>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</si>
  <si>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</si>
  <si>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</si>
  <si>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</si>
  <si>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</si>
  <si>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</si>
  <si>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</si>
  <si>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</si>
  <si>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</si>
  <si>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</si>
  <si>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</si>
  <si>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</si>
  <si>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</si>
  <si>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</si>
  <si>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</si>
  <si>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</si>
  <si>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</si>
  <si>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</si>
  <si>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</si>
  <si>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</si>
  <si>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</si>
  <si>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</si>
  <si>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</si>
  <si>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</si>
  <si>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</si>
  <si>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</si>
  <si>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</si>
  <si>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</si>
  <si>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</si>
  <si>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</si>
  <si>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</si>
  <si>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</si>
  <si>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</si>
  <si>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</si>
  <si>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</si>
  <si>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</si>
  <si>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</si>
  <si>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</si>
  <si>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</si>
  <si>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</si>
  <si>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</si>
  <si>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</si>
  <si>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</si>
  <si>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</si>
  <si>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</si>
  <si>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</si>
  <si>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</si>
  <si>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</si>
  <si>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</si>
  <si>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</si>
  <si>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</si>
  <si>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</si>
  <si>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</si>
  <si>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</si>
  <si>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</si>
  <si>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</si>
  <si>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</si>
  <si>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</si>
  <si>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</si>
  <si>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</si>
  <si>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</si>
  <si>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</si>
  <si>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</si>
  <si>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</si>
  <si>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</si>
  <si>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</si>
  <si>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</si>
  <si>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</si>
  <si>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</si>
  <si>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</si>
  <si>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</si>
  <si>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</si>
  <si>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</si>
  <si>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</si>
  <si>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</si>
  <si>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</si>
  <si>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</si>
  <si>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</si>
  <si>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</si>
  <si>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</si>
  <si>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</si>
  <si>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</si>
  <si>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</si>
  <si>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</si>
  <si>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</si>
  <si>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</si>
  <si>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</si>
  <si>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</si>
  <si>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</si>
  <si>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</si>
  <si>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</si>
  <si>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</si>
  <si>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</si>
  <si>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</si>
  <si>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</si>
  <si>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</si>
  <si>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</si>
  <si>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</si>
  <si>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</si>
  <si>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</si>
  <si>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</si>
  <si>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</si>
  <si>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</si>
  <si>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</si>
  <si>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</si>
  <si>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</si>
  <si>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</si>
  <si>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</si>
  <si>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</si>
  <si>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</si>
  <si>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</si>
  <si>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</si>
  <si>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</si>
  <si>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</si>
  <si>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</si>
  <si>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</si>
  <si>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</si>
  <si>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</si>
  <si>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</si>
  <si>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</si>
  <si>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</si>
  <si>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</si>
  <si>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</si>
  <si>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</si>
  <si>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</si>
  <si>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</si>
  <si>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</si>
  <si>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</si>
  <si>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</si>
  <si>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</si>
  <si>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</si>
  <si>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</si>
  <si>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</si>
  <si>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</si>
  <si>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</si>
  <si>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</si>
  <si>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</si>
  <si>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</si>
  <si>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</si>
  <si>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</si>
  <si>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</si>
  <si>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</si>
  <si>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</si>
  <si>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</si>
  <si>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</si>
  <si>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</si>
  <si>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</si>
  <si>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</si>
  <si>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</si>
  <si>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</si>
  <si>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</si>
  <si>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</si>
  <si>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</si>
  <si>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</si>
  <si>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</si>
  <si>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</si>
  <si>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</si>
  <si>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</si>
  <si>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</si>
  <si>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</si>
  <si>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</si>
  <si>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</si>
  <si>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</si>
  <si>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</si>
  <si>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</si>
  <si>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</si>
  <si>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</si>
  <si>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</si>
  <si>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</si>
  <si>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</si>
  <si>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</si>
  <si>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</si>
  <si>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</si>
  <si>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</si>
  <si>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</si>
  <si>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</si>
  <si>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</si>
  <si>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</si>
  <si>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</si>
  <si>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</si>
  <si>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</si>
  <si>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</si>
  <si>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</si>
  <si>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</si>
  <si>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</si>
  <si>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</si>
  <si>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</si>
  <si>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</si>
  <si>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</si>
  <si>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</si>
  <si>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</si>
  <si>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</si>
  <si>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</si>
  <si>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</si>
  <si>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</si>
  <si>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</si>
  <si>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</si>
  <si>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</si>
  <si>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</si>
  <si>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</si>
  <si>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</si>
  <si>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</si>
  <si>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</si>
  <si>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</si>
  <si>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</si>
  <si>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</si>
  <si>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</si>
  <si>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</si>
  <si>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</si>
  <si>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</si>
  <si>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</si>
  <si>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</si>
  <si>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</si>
  <si>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</si>
  <si>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</si>
  <si>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</si>
  <si>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</si>
  <si>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</si>
  <si>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</si>
  <si>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</si>
  <si>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</si>
  <si>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</si>
  <si>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</si>
  <si>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</si>
  <si>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</si>
  <si>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</si>
  <si>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</si>
  <si>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</si>
  <si>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</si>
  <si>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</si>
  <si>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</si>
  <si>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</si>
  <si>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</si>
  <si>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</si>
  <si>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</si>
  <si>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</si>
  <si>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</si>
  <si>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</si>
  <si>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</si>
  <si>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</si>
  <si>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</si>
  <si>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</si>
  <si>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</si>
  <si>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</si>
  <si>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</si>
  <si>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</si>
  <si>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</si>
  <si>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</si>
  <si>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</si>
  <si>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</si>
  <si>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</si>
  <si>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</si>
  <si>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</si>
  <si>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</si>
  <si>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</si>
  <si>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</si>
  <si>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</si>
  <si>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</si>
  <si>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</si>
  <si>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</si>
  <si>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</si>
  <si>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</si>
  <si>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</si>
  <si>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</si>
  <si>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</si>
  <si>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</si>
  <si>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</si>
  <si>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</si>
  <si>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</si>
  <si>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</si>
  <si>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</si>
  <si>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</si>
  <si>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</si>
  <si>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</si>
  <si>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</si>
  <si>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</si>
  <si>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</si>
  <si>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</si>
  <si>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</si>
  <si>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</si>
  <si>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</si>
  <si>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</si>
  <si>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</si>
  <si>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</si>
  <si>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</si>
  <si>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</si>
  <si>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</si>
  <si>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</si>
  <si>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</si>
  <si>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</si>
  <si>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</si>
  <si>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</si>
  <si>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</si>
  <si>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</si>
  <si>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</si>
  <si>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</si>
  <si>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</si>
  <si>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</si>
  <si>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</si>
  <si>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</si>
  <si>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</si>
  <si>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</si>
  <si>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</si>
  <si>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</si>
  <si>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</si>
  <si>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</si>
  <si>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</si>
  <si>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</si>
  <si>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</si>
  <si>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</si>
  <si>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</si>
  <si>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</si>
  <si>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</si>
  <si>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</si>
  <si>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</si>
  <si>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</si>
  <si>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</si>
  <si>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</si>
  <si>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</si>
  <si>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</si>
  <si>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</si>
  <si>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</si>
  <si>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</si>
  <si>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</si>
  <si>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</si>
  <si>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</si>
  <si>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</si>
  <si>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</si>
  <si>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</si>
  <si>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</si>
  <si>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</si>
  <si>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</si>
  <si>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</si>
  <si>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</si>
  <si>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</si>
  <si>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</si>
  <si>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</si>
  <si>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</si>
  <si>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</si>
  <si>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</si>
  <si>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</si>
  <si>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</si>
  <si>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</si>
  <si>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</si>
  <si>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</si>
  <si>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</si>
  <si>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</si>
  <si>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</si>
  <si>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</si>
  <si>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</si>
  <si>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</si>
  <si>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</si>
  <si>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</si>
  <si>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</si>
  <si>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</si>
  <si>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</si>
  <si>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</si>
  <si>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</si>
  <si>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</si>
  <si>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</si>
  <si>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</si>
  <si>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</si>
  <si>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</si>
  <si>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</si>
  <si>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</si>
  <si>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</si>
  <si>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</si>
  <si>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</si>
  <si>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</si>
  <si>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</si>
  <si>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</si>
  <si>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</si>
  <si>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</si>
  <si>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</si>
  <si>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</si>
  <si>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</si>
  <si>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</si>
  <si>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</si>
  <si>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</si>
  <si>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</si>
  <si>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</si>
  <si>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</si>
  <si>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</si>
  <si>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</si>
  <si>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</si>
  <si>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</si>
  <si>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</si>
  <si>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</si>
  <si>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</si>
  <si>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</si>
  <si>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</si>
  <si>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</si>
  <si>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</si>
  <si>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</si>
  <si>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</si>
  <si>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</si>
  <si>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</si>
  <si>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</si>
  <si>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</si>
  <si>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</si>
  <si>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</si>
  <si>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</si>
  <si>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</si>
  <si>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</si>
  <si>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</si>
  <si>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</si>
  <si>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</si>
  <si>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</si>
  <si>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</si>
  <si>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</si>
  <si>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</si>
  <si>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</si>
  <si>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</si>
  <si>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</si>
  <si>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</si>
  <si>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</si>
  <si>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</si>
  <si>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</si>
  <si>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</si>
  <si>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</si>
  <si>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</si>
  <si>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</si>
  <si>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</si>
  <si>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</si>
  <si>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</si>
  <si>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</si>
  <si>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</si>
  <si>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</si>
  <si>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</si>
  <si>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</si>
  <si>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</si>
  <si>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</si>
  <si>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</si>
  <si>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</si>
  <si>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</si>
  <si>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</si>
  <si>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</si>
  <si>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</si>
  <si>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</si>
  <si>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</si>
  <si>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</si>
  <si>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</si>
  <si>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</si>
  <si>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</si>
  <si>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</si>
  <si>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</si>
  <si>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</si>
  <si>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</si>
  <si>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</si>
  <si>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</si>
  <si>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</si>
  <si>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</si>
  <si>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</si>
  <si>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</si>
  <si>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</si>
  <si>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</si>
  <si>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</si>
  <si>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</si>
  <si>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</si>
  <si>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</si>
  <si>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</si>
  <si>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</si>
  <si>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</si>
  <si>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</si>
  <si>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</si>
  <si>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</si>
  <si>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</si>
  <si>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</si>
  <si>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</si>
  <si>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</si>
  <si>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</si>
  <si>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</si>
  <si>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</si>
  <si>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</si>
  <si>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</si>
  <si>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</si>
  <si>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</si>
  <si>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</si>
  <si>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</si>
  <si>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</si>
  <si>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</si>
  <si>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</si>
  <si>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</si>
  <si>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</si>
  <si>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</si>
  <si>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</si>
  <si>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</si>
  <si>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</si>
  <si>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</si>
  <si>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</si>
  <si>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</si>
  <si>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</si>
  <si>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</si>
  <si>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</si>
  <si>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</si>
  <si>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</si>
  <si>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</si>
  <si>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</si>
  <si>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</si>
  <si>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</si>
  <si>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</si>
  <si>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</si>
  <si>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</si>
  <si>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</si>
  <si>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</si>
  <si>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</si>
  <si>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</si>
  <si>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</si>
  <si>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</si>
  <si>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</si>
  <si>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</si>
  <si>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</si>
  <si>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</si>
  <si>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</si>
  <si>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</si>
  <si>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</si>
  <si>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</si>
  <si>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</si>
  <si>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</si>
  <si>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</si>
  <si>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</si>
  <si>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</si>
  <si>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</si>
  <si>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</si>
  <si>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</si>
  <si>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</si>
  <si>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</si>
  <si>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</si>
  <si>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</si>
  <si>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</si>
  <si>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</si>
  <si>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</si>
  <si>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</si>
  <si>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</si>
  <si>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</si>
  <si>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</si>
  <si>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</si>
  <si>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</si>
  <si>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</si>
  <si>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</si>
  <si>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</si>
  <si>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</si>
  <si>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</si>
  <si>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</si>
  <si>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</si>
  <si>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</si>
  <si>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</si>
  <si>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</si>
  <si>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</si>
  <si>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</si>
  <si>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</si>
  <si>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</si>
  <si>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</si>
  <si>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</si>
  <si>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</si>
  <si>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</si>
  <si>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</si>
  <si>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</si>
  <si>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</si>
  <si>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</si>
  <si>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</si>
  <si>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</si>
  <si>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</si>
  <si>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</si>
  <si>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</si>
  <si>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</si>
  <si>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</si>
  <si>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</si>
  <si>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</si>
  <si>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</si>
  <si>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</si>
  <si>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</si>
  <si>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</si>
  <si>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</si>
  <si>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</si>
  <si>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</si>
  <si>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</si>
  <si>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</si>
  <si>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</si>
  <si>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</si>
  <si>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</si>
  <si>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</si>
  <si>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</si>
  <si>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</si>
  <si>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</si>
  <si>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</si>
  <si>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</si>
  <si>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</si>
  <si>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</si>
  <si>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</si>
  <si>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</si>
  <si>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</si>
  <si>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</si>
  <si>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</si>
  <si>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</si>
  <si>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</si>
  <si>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</si>
  <si>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</si>
  <si>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</si>
  <si>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</si>
  <si>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</si>
  <si>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</si>
  <si>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</si>
  <si>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</si>
  <si>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</si>
  <si>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</si>
  <si>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</si>
  <si>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</si>
  <si>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</si>
  <si>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</si>
  <si>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</si>
  <si>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</si>
  <si>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</si>
  <si>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</si>
  <si>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</si>
  <si>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</si>
  <si>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</si>
  <si>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</si>
  <si>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</si>
  <si>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</si>
  <si>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</si>
  <si>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</si>
  <si>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</si>
  <si>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</si>
  <si>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</si>
  <si>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</si>
  <si>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</si>
  <si>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</si>
  <si>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</si>
  <si>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</si>
  <si>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</si>
  <si>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</si>
  <si>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</si>
  <si>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</si>
  <si>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</si>
  <si>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</si>
  <si>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</si>
  <si>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</si>
  <si>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</si>
  <si>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</si>
  <si>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</si>
  <si>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</si>
  <si>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</si>
  <si>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</si>
  <si>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</si>
  <si>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</si>
  <si>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</si>
  <si>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</si>
  <si>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</si>
  <si>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</si>
  <si>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</si>
  <si>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</si>
  <si>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</si>
  <si>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</si>
  <si>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</si>
  <si>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</si>
  <si>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</si>
  <si>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</si>
  <si>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</si>
  <si>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</si>
  <si>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</si>
  <si>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</si>
  <si>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</si>
  <si>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</si>
  <si>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</si>
  <si>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</si>
  <si>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</si>
  <si>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</si>
  <si>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</si>
  <si>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</si>
  <si>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</si>
  <si>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</si>
  <si>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</si>
  <si>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</si>
  <si>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</si>
  <si>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</si>
  <si>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</si>
  <si>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</si>
  <si>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</si>
  <si>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</si>
  <si>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</si>
  <si>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</si>
  <si>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</si>
  <si>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</si>
  <si>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</si>
  <si>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</si>
  <si>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</si>
  <si>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</si>
  <si>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</si>
  <si>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</si>
  <si>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</si>
  <si>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</si>
  <si>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</si>
  <si>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</si>
  <si>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</si>
  <si>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</si>
  <si>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</si>
  <si>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</si>
  <si>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</si>
  <si>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</si>
  <si>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</si>
  <si>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</si>
  <si>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</si>
  <si>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</si>
  <si>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</si>
  <si>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</si>
  <si>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</si>
  <si>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</si>
  <si>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</si>
  <si>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</si>
  <si>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</si>
  <si>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</si>
  <si>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</si>
  <si>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</si>
  <si>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</si>
  <si>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</si>
  <si>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</si>
  <si>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</si>
  <si>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</si>
  <si>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</si>
  <si>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</si>
  <si>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</si>
  <si>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</si>
  <si>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</si>
  <si>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</si>
  <si>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</si>
  <si>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</si>
  <si>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</si>
  <si>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</si>
  <si>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</si>
  <si>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</si>
  <si>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</si>
  <si>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</si>
  <si>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</si>
  <si>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</si>
  <si>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</si>
  <si>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</si>
  <si>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</si>
  <si>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</si>
  <si>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</si>
  <si>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</si>
  <si>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</si>
  <si>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</si>
  <si>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</si>
  <si>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</si>
  <si>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</si>
  <si>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</si>
  <si>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</si>
  <si>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</si>
  <si>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</si>
  <si>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</si>
  <si>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</si>
  <si>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</si>
  <si>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</si>
  <si>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</si>
  <si>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</si>
  <si>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</si>
  <si>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</si>
  <si>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</si>
  <si>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</si>
  <si>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</si>
  <si>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</si>
  <si>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</si>
  <si>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</si>
  <si>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</si>
  <si>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</si>
  <si>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</si>
  <si>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</si>
  <si>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</si>
  <si>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</si>
  <si>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</si>
  <si>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</si>
  <si>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</si>
  <si>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</si>
  <si>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</si>
  <si>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</si>
  <si>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</si>
  <si>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</si>
  <si>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</si>
  <si>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</si>
  <si>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</si>
  <si>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</si>
  <si>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</si>
  <si>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</si>
  <si>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</si>
  <si>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</si>
  <si>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</si>
  <si>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</si>
  <si>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</si>
  <si>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</si>
  <si>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</si>
  <si>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</si>
  <si>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</si>
  <si>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</si>
  <si>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</si>
  <si>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</si>
  <si>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</si>
  <si>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</si>
  <si>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</si>
  <si>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</si>
  <si>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</si>
  <si>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</si>
  <si>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</si>
  <si>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</si>
  <si>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</si>
  <si>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</si>
  <si>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</si>
  <si>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</si>
  <si>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</si>
  <si>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</si>
  <si>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</si>
  <si>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</si>
  <si>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</si>
  <si>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</si>
  <si>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</si>
  <si>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</si>
  <si>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</si>
  <si>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</si>
  <si>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</si>
  <si>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</si>
  <si>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</si>
  <si>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</si>
  <si>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</si>
  <si>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</si>
  <si>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</si>
  <si>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</si>
  <si>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</si>
  <si>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</si>
  <si>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</si>
  <si>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</si>
  <si>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</si>
  <si>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</si>
  <si>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</si>
  <si>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</si>
  <si>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</si>
  <si>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</si>
  <si>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</si>
  <si>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</si>
  <si>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</si>
  <si>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</si>
  <si>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</si>
  <si>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</si>
  <si>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</si>
  <si>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</si>
  <si>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</si>
  <si>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</si>
  <si>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</si>
  <si>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</si>
  <si>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</si>
  <si>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</si>
  <si>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</si>
  <si>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</si>
  <si>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</si>
  <si>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</si>
  <si>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</si>
  <si>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</si>
  <si>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</si>
  <si>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</si>
  <si>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</si>
  <si>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</si>
  <si>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</si>
  <si>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</si>
  <si>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</si>
  <si>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</si>
  <si>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</si>
  <si>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</si>
  <si>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</si>
  <si>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</si>
  <si>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</si>
  <si>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</si>
  <si>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</si>
  <si>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</si>
  <si>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</si>
  <si>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</si>
  <si>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</si>
  <si>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</si>
  <si>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</si>
  <si>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</si>
  <si>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</si>
  <si>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</si>
  <si>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</si>
  <si>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</si>
  <si>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</si>
  <si>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</si>
  <si>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</si>
  <si>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</si>
  <si>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</si>
  <si>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</si>
  <si>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</si>
  <si>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</si>
  <si>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</si>
  <si>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</si>
  <si>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</si>
  <si>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</si>
  <si>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</si>
  <si>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</si>
  <si>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</si>
  <si>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</si>
  <si>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</si>
  <si>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</si>
  <si>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</si>
  <si>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</si>
  <si>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</si>
  <si>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</si>
  <si>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</si>
  <si>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</si>
  <si>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</si>
  <si>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</si>
  <si>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</si>
  <si>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</si>
  <si>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</si>
  <si>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</si>
  <si>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</si>
  <si>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</si>
  <si>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</si>
  <si>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</si>
  <si>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</si>
  <si>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</si>
  <si>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</si>
  <si>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</si>
  <si>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</si>
  <si>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</si>
  <si>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</si>
  <si>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</si>
  <si>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</si>
  <si>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</si>
  <si>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</si>
  <si>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</si>
  <si>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</si>
  <si>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</si>
  <si>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</si>
  <si>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</si>
  <si>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</si>
  <si>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</si>
  <si>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</si>
  <si>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</si>
  <si>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</si>
  <si>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</si>
  <si>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</si>
  <si>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</si>
  <si>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</si>
  <si>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</si>
  <si>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</si>
  <si>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</si>
  <si>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</si>
  <si>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</si>
  <si>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</si>
  <si>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</si>
  <si>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</si>
  <si>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</si>
  <si>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</si>
  <si>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</si>
  <si>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</si>
  <si>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</si>
  <si>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</si>
  <si>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</si>
  <si>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</si>
  <si>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</si>
  <si>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</si>
  <si>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</si>
  <si>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</si>
  <si>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</si>
  <si>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</si>
  <si>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</si>
  <si>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</si>
  <si>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</si>
  <si>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</si>
  <si>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</si>
  <si>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</si>
  <si>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</si>
  <si>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</si>
  <si>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</si>
  <si>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</si>
  <si>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</si>
  <si>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</si>
  <si>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</si>
  <si>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</si>
  <si>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</si>
  <si>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</si>
  <si>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</si>
  <si>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</si>
  <si>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</si>
  <si>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</si>
  <si>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</si>
  <si>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</si>
  <si>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</si>
  <si>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</si>
  <si>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</si>
  <si>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</si>
  <si>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</si>
  <si>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</si>
  <si>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</si>
  <si>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</si>
  <si>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</si>
  <si>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</si>
  <si>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</si>
  <si>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</si>
  <si>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</si>
  <si>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</si>
  <si>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</si>
  <si>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</si>
  <si>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</si>
  <si>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</si>
  <si>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</si>
  <si>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</si>
  <si>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</si>
  <si>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</si>
  <si>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</si>
  <si>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</si>
  <si>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</si>
  <si>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</si>
  <si>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</si>
  <si>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</si>
  <si>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</si>
  <si>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</si>
  <si>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</si>
  <si>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</si>
  <si>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</si>
  <si>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</si>
  <si>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</si>
  <si>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</si>
  <si>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</si>
  <si>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</si>
  <si>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</si>
  <si>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</si>
  <si>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</si>
  <si>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</si>
  <si>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</si>
  <si>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</si>
  <si>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</si>
  <si>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</si>
  <si>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</si>
  <si>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</si>
  <si>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</si>
  <si>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</si>
  <si>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</si>
  <si>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</si>
  <si>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</si>
  <si>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</si>
  <si>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</si>
  <si>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</si>
  <si>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</si>
  <si>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</si>
  <si>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</si>
  <si>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</si>
  <si>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</si>
  <si>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</si>
  <si>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</si>
  <si>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</si>
  <si>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</si>
  <si>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</si>
  <si>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</si>
  <si>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</si>
  <si>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</si>
  <si>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</si>
  <si>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</si>
  <si>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</si>
  <si>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</si>
  <si>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</si>
  <si>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</si>
  <si>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</si>
  <si>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</si>
  <si>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</si>
  <si>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</si>
  <si>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</si>
  <si>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</si>
  <si>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</si>
  <si>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</si>
  <si>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</si>
  <si>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</si>
  <si>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</si>
  <si>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</si>
  <si>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</si>
  <si>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</si>
  <si>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</si>
  <si>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</si>
  <si>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</si>
  <si>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</si>
  <si>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</si>
  <si>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</si>
  <si>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</si>
  <si>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</si>
  <si>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</si>
  <si>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</si>
  <si>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</si>
  <si>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</si>
  <si>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</si>
  <si>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</si>
  <si>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</si>
  <si>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</si>
  <si>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</si>
  <si>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</si>
  <si>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</si>
  <si>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</si>
  <si>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</si>
  <si>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</si>
  <si>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</si>
  <si>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</si>
  <si>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</si>
  <si>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</si>
  <si>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</si>
  <si>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</si>
  <si>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</si>
  <si>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</si>
  <si>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</si>
  <si>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</si>
  <si>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</si>
  <si>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</si>
  <si>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</si>
  <si>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</si>
  <si>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</si>
  <si>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</si>
  <si>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</si>
  <si>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</si>
  <si>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</si>
  <si>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</si>
  <si>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</si>
  <si>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</si>
  <si>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</si>
  <si>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</si>
  <si>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</si>
  <si>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</si>
  <si>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</si>
  <si>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</si>
  <si>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</si>
  <si>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</si>
  <si>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</si>
  <si>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</si>
  <si>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</si>
  <si>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</si>
  <si>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</si>
  <si>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</si>
  <si>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</si>
  <si>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</si>
  <si>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</si>
  <si>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</si>
  <si>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</si>
  <si>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</si>
  <si>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</si>
  <si>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</si>
  <si>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</si>
  <si>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</si>
  <si>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</si>
  <si>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</si>
  <si>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</si>
  <si>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</si>
  <si>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</si>
  <si>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</si>
  <si>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</si>
  <si>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</si>
  <si>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</si>
  <si>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</si>
  <si>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</si>
  <si>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</si>
  <si>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</si>
  <si>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</si>
  <si>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</si>
  <si>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</si>
  <si>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</si>
  <si>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</si>
  <si>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</si>
  <si>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</si>
  <si>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</si>
  <si>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</si>
  <si>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</si>
  <si>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</si>
  <si>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</si>
  <si>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</si>
  <si>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</si>
  <si>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</si>
  <si>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</si>
  <si>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</si>
  <si>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</si>
  <si>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</si>
  <si>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</si>
  <si>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</si>
  <si>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</si>
  <si>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</si>
  <si>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</si>
  <si>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</si>
  <si>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</si>
  <si>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</si>
  <si>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</si>
  <si>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</si>
  <si>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</si>
  <si>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</si>
  <si>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</si>
  <si>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</si>
  <si>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</si>
  <si>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</si>
  <si>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</si>
  <si>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</si>
  <si>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</si>
  <si>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</si>
  <si>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</si>
  <si>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</si>
  <si>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</si>
  <si>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</si>
  <si>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</si>
  <si>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</si>
  <si>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</si>
  <si>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</si>
  <si>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</si>
  <si>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</si>
  <si>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</si>
  <si>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</si>
  <si>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</si>
  <si>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</si>
  <si>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</si>
  <si>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</si>
  <si>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</si>
  <si>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</si>
  <si>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</si>
  <si>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</si>
  <si>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</si>
  <si>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</si>
  <si>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</si>
  <si>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</si>
  <si>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</si>
  <si>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</si>
  <si>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</si>
  <si>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</si>
  <si>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</si>
  <si>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</si>
  <si>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</si>
  <si>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</si>
  <si>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</si>
  <si>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</si>
  <si>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</si>
  <si>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</si>
  <si>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</si>
  <si>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</si>
  <si>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</si>
  <si>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</si>
  <si>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</si>
  <si>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</si>
  <si>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</si>
  <si>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</si>
  <si>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</si>
  <si>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</si>
  <si>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</si>
  <si>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</si>
  <si>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</si>
  <si>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</si>
  <si>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</si>
  <si>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</si>
  <si>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</si>
  <si>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</si>
  <si>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</si>
  <si>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</si>
  <si>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</si>
  <si>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</si>
  <si>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</si>
  <si>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</si>
  <si>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</si>
  <si>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</si>
  <si>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</si>
  <si>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</si>
  <si>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</si>
  <si>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</si>
  <si>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</si>
  <si>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</si>
  <si>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</si>
  <si>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</si>
  <si>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</si>
  <si>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</si>
  <si>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</si>
  <si>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</si>
  <si>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</si>
  <si>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</si>
  <si>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</si>
  <si>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</si>
  <si>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</si>
  <si>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</si>
  <si>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</si>
  <si>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</si>
  <si>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</si>
  <si>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</si>
  <si>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</si>
  <si>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</si>
  <si>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</si>
  <si>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</si>
  <si>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</si>
  <si>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</si>
  <si>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</si>
  <si>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</si>
  <si>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</si>
  <si>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</si>
  <si>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</si>
  <si>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</si>
  <si>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</si>
  <si>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</si>
  <si>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</si>
  <si>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</si>
  <si>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</si>
  <si>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</si>
  <si>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</si>
  <si>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</si>
  <si>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</si>
  <si>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</si>
  <si>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</si>
  <si>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</si>
  <si>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</si>
  <si>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</si>
  <si>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</si>
  <si>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</si>
  <si>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</si>
  <si>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</si>
  <si>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</si>
  <si>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</si>
  <si>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</si>
  <si>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</si>
  <si>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</si>
  <si>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</si>
  <si>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</si>
  <si>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</si>
  <si>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</si>
  <si>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</si>
  <si>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</si>
  <si>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</si>
  <si>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</si>
  <si>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</si>
  <si>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</si>
  <si>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</si>
  <si>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</si>
  <si>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</si>
  <si>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</si>
  <si>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</si>
  <si>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</si>
  <si>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</si>
  <si>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</si>
  <si>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</si>
  <si>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</si>
  <si>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</si>
  <si>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</si>
  <si>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</si>
  <si>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</si>
  <si>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</si>
  <si>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</si>
  <si>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</si>
  <si>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</si>
  <si>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</si>
  <si>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</si>
  <si>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</si>
  <si>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</si>
  <si>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</si>
  <si>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</si>
  <si>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</si>
  <si>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</si>
  <si>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</si>
  <si>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</si>
  <si>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</si>
  <si>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</si>
  <si>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</si>
  <si>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</si>
  <si>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</si>
  <si>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</si>
  <si>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</si>
  <si>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</si>
  <si>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</si>
  <si>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</si>
  <si>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</si>
  <si>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</si>
  <si>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</si>
  <si>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</si>
  <si>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</si>
  <si>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</si>
  <si>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</si>
  <si>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</si>
  <si>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</si>
  <si>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</si>
  <si>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</si>
  <si>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</si>
  <si>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</si>
  <si>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</si>
  <si>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</si>
  <si>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</si>
  <si>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</si>
  <si>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</si>
  <si>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</si>
  <si>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</si>
  <si>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</si>
  <si>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</si>
  <si>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</si>
  <si>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</si>
  <si>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</si>
  <si>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</si>
  <si>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</si>
  <si>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</si>
  <si>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</si>
  <si>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</si>
  <si>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</si>
  <si>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</si>
  <si>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</si>
  <si>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</si>
  <si>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</si>
  <si>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</si>
  <si>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</si>
  <si>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</si>
  <si>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</si>
  <si>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</si>
  <si>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</si>
  <si>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</si>
  <si>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</si>
  <si>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</si>
  <si>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</si>
  <si>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</si>
  <si>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</si>
  <si>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</si>
  <si>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</si>
  <si>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</si>
  <si>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</si>
  <si>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</si>
  <si>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</si>
  <si>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</si>
  <si>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</si>
  <si>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</si>
  <si>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</si>
  <si>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</si>
  <si>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</si>
  <si>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</si>
  <si>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</si>
  <si>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</si>
  <si>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</si>
  <si>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</si>
  <si>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</si>
  <si>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</si>
  <si>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</si>
  <si>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</si>
  <si>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</si>
  <si>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</si>
  <si>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</si>
  <si>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</si>
  <si>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</si>
  <si>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</si>
  <si>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</si>
  <si>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</si>
  <si>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</si>
  <si>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</si>
  <si>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</si>
  <si>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</si>
  <si>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</si>
  <si>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</si>
  <si>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</si>
  <si>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</si>
  <si>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</si>
  <si>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</si>
  <si>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</si>
  <si>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</si>
  <si>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</si>
  <si>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</si>
  <si>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</si>
  <si>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</si>
  <si>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</si>
  <si>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</si>
  <si>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</si>
  <si>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</si>
  <si>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</si>
  <si>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</si>
  <si>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</si>
  <si>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</si>
  <si>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</si>
  <si>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</si>
  <si>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</si>
  <si>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</si>
  <si>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</si>
  <si>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</si>
  <si>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</si>
  <si>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</si>
  <si>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</si>
  <si>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</si>
  <si>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</si>
  <si>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</si>
  <si>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</si>
  <si>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</si>
  <si>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</si>
  <si>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</si>
  <si>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</si>
  <si>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</si>
  <si>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</si>
  <si>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</si>
  <si>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</si>
  <si>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</si>
  <si>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</si>
  <si>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</si>
  <si>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</si>
  <si>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</si>
  <si>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</si>
  <si>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</si>
  <si>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</si>
  <si>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</si>
  <si>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</si>
  <si>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</si>
  <si>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</si>
  <si>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</si>
  <si>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</si>
  <si>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</si>
  <si>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</si>
  <si>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</si>
  <si>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</si>
  <si>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</si>
  <si>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</si>
  <si>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</si>
  <si>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</si>
  <si>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</si>
  <si>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</si>
  <si>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</si>
  <si>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</si>
  <si>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</si>
  <si>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</si>
  <si>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</si>
  <si>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</si>
  <si>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</si>
  <si>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</si>
  <si>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</si>
  <si>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</si>
  <si>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</si>
  <si>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</si>
  <si>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</si>
  <si>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</si>
  <si>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</si>
  <si>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</si>
  <si>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</si>
  <si>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</si>
  <si>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</si>
  <si>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</si>
  <si>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</si>
  <si>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</si>
  <si>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</si>
  <si>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</si>
  <si>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</si>
  <si>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</si>
  <si>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</si>
  <si>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</si>
  <si>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</si>
  <si>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</si>
  <si>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</si>
  <si>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</si>
  <si>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</si>
  <si>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</si>
  <si>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</si>
  <si>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</si>
  <si>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</si>
  <si>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</si>
  <si>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</si>
  <si>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</si>
  <si>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</si>
  <si>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</si>
  <si>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</si>
  <si>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</si>
  <si>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</si>
  <si>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</si>
  <si>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</si>
  <si>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</si>
  <si>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</si>
  <si>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</si>
  <si>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</si>
  <si>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</si>
  <si>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</si>
  <si>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</si>
  <si>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</si>
  <si>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</si>
  <si>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</si>
  <si>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</si>
  <si>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</si>
  <si>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</si>
  <si>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</si>
  <si>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</si>
  <si>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</si>
  <si>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</si>
  <si>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</si>
  <si>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</si>
  <si>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</si>
  <si>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</si>
  <si>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</si>
  <si>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</si>
  <si>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</si>
  <si>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</si>
  <si>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</si>
  <si>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</si>
  <si>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</si>
  <si>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</si>
  <si>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</si>
  <si>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</si>
  <si>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</si>
  <si>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</si>
  <si>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</si>
  <si>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</si>
  <si>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</si>
  <si>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</si>
  <si>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</si>
  <si>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</si>
  <si>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</si>
  <si>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</si>
  <si>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</si>
  <si>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</si>
  <si>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</si>
  <si>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</si>
  <si>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</si>
  <si>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</si>
  <si>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</si>
  <si>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</si>
  <si>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</si>
  <si>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</si>
  <si>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</si>
  <si>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</si>
  <si>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</si>
  <si>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</si>
  <si>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</si>
  <si>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</si>
  <si>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</si>
  <si>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</si>
  <si>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</si>
  <si>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</si>
  <si>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</si>
  <si>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</si>
  <si>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</si>
  <si>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</si>
  <si>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</si>
  <si>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</si>
  <si>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</si>
  <si>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</si>
  <si>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</si>
  <si>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</si>
  <si>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</si>
  <si>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</si>
  <si>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</si>
  <si>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</si>
  <si>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</si>
  <si>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</si>
  <si>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</si>
  <si>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</si>
  <si>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</si>
  <si>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</si>
  <si>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</si>
  <si>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</si>
  <si>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</si>
  <si>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</si>
  <si>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</si>
  <si>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</si>
  <si>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</si>
  <si>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</si>
  <si>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</si>
  <si>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</si>
  <si>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</si>
  <si>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</si>
  <si>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</si>
  <si>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</si>
  <si>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</si>
  <si>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</si>
  <si>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</si>
  <si>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</si>
  <si>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</si>
  <si>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</si>
  <si>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</si>
  <si>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</si>
  <si>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</si>
  <si>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</si>
  <si>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</si>
  <si>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</si>
  <si>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</si>
  <si>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</si>
  <si>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</si>
  <si>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</si>
  <si>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</si>
  <si>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</si>
  <si>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</si>
  <si>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</si>
  <si>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</si>
  <si>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</si>
  <si>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</si>
  <si>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</si>
  <si>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</si>
  <si>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</si>
  <si>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</si>
  <si>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</si>
  <si>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</si>
  <si>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</si>
  <si>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</si>
  <si>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</si>
  <si>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</si>
  <si>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</si>
  <si>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</si>
  <si>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</si>
  <si>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</si>
  <si>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</si>
  <si>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</si>
  <si>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</si>
  <si>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</si>
  <si>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</si>
  <si>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</si>
  <si>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</si>
  <si>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</si>
  <si>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</si>
  <si>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</si>
  <si>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</si>
  <si>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</si>
  <si>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</si>
  <si>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</si>
  <si>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</si>
  <si>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</si>
  <si>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</si>
  <si>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</si>
  <si>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</si>
  <si>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</si>
  <si>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</si>
  <si>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</si>
  <si>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</si>
  <si>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</si>
  <si>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</si>
  <si>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</si>
  <si>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</si>
  <si>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</si>
  <si>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</si>
  <si>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</si>
  <si>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</si>
  <si>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</si>
  <si>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</si>
  <si>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</si>
  <si>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</si>
  <si>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</si>
  <si>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</si>
  <si>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</si>
  <si>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</si>
  <si>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</si>
  <si>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</si>
  <si>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</si>
  <si>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</si>
  <si>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</si>
  <si>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</si>
  <si>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</si>
  <si>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</si>
  <si>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</si>
  <si>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</si>
  <si>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</si>
  <si>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</si>
  <si>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</si>
  <si>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</si>
  <si>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</si>
  <si>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</si>
  <si>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</si>
  <si>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</si>
  <si>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</si>
  <si>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</si>
  <si>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</si>
  <si>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</si>
  <si>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</si>
  <si>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</si>
  <si>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</si>
  <si>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</si>
  <si>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</si>
  <si>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</si>
  <si>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</si>
  <si>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</si>
  <si>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</si>
  <si>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</si>
  <si>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</si>
  <si>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</si>
  <si>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</si>
  <si>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</si>
  <si>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</si>
  <si>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</si>
  <si>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</si>
  <si>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</si>
  <si>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</si>
  <si>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</si>
  <si>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</si>
  <si>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</si>
  <si>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</si>
  <si>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</si>
  <si>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</si>
  <si>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</si>
  <si>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</si>
  <si>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</si>
  <si>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</si>
  <si>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</si>
  <si>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</si>
  <si>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</si>
  <si>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</si>
  <si>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</si>
  <si>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</si>
  <si>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</si>
  <si>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</si>
  <si>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</si>
  <si>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</si>
  <si>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</si>
  <si>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</si>
  <si>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</si>
  <si>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</si>
  <si>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</si>
  <si>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</si>
  <si>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</si>
  <si>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</si>
  <si>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</si>
  <si>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</si>
  <si>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</si>
  <si>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</si>
  <si>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</si>
  <si>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</si>
  <si>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</si>
  <si>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</si>
  <si>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</si>
  <si>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</si>
  <si>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</si>
  <si>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</si>
  <si>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</si>
  <si>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</si>
  <si>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</si>
  <si>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</si>
  <si>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</si>
  <si>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</si>
  <si>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</si>
  <si>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</si>
  <si>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</si>
  <si>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</si>
  <si>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</si>
  <si>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</si>
  <si>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</si>
  <si>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</si>
  <si>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</si>
  <si>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</si>
  <si>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</si>
  <si>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</si>
  <si>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</si>
  <si>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</si>
  <si>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</si>
  <si>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</si>
  <si>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</si>
  <si>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</si>
  <si>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</si>
  <si>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</si>
  <si>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</si>
  <si>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</si>
  <si>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</si>
  <si>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</si>
  <si>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</si>
  <si>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</si>
  <si>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</si>
  <si>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</si>
  <si>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</si>
  <si>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</si>
  <si>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</si>
  <si>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</si>
  <si>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</si>
  <si>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</si>
  <si>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</si>
  <si>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</si>
  <si>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</si>
  <si>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</si>
  <si>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</si>
  <si>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</si>
  <si>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</si>
  <si>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</si>
  <si>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</si>
  <si>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</si>
  <si>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</si>
  <si>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</si>
  <si>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</si>
  <si>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</si>
  <si>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</si>
  <si>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</si>
  <si>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</si>
  <si>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</si>
  <si>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</si>
  <si>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</si>
  <si>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</si>
  <si>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</si>
  <si>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</si>
  <si>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</si>
  <si>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</si>
  <si>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</si>
  <si>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</si>
  <si>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</si>
  <si>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</si>
  <si>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</si>
  <si>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</si>
  <si>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</si>
  <si>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</si>
  <si>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</si>
  <si>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</si>
  <si>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</si>
  <si>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</si>
  <si>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</si>
  <si>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</si>
  <si>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</si>
  <si>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</si>
  <si>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</si>
  <si>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</si>
  <si>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</si>
  <si>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</si>
  <si>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</si>
  <si>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</si>
  <si>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</si>
  <si>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</si>
  <si>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</si>
  <si>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</si>
  <si>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</si>
  <si>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</si>
  <si>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</si>
  <si>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</si>
  <si>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</si>
  <si>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</si>
  <si>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</si>
  <si>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</si>
  <si>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</si>
  <si>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</si>
  <si>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</si>
  <si>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</si>
  <si>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</si>
  <si>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</si>
  <si>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</si>
  <si>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</si>
  <si>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</si>
  <si>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</si>
  <si>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</si>
  <si>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</si>
  <si>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</si>
  <si>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</si>
  <si>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</si>
  <si>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</si>
  <si>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</si>
  <si>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</si>
  <si>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</si>
  <si>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</si>
  <si>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</si>
  <si>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</si>
  <si>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</si>
  <si>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</si>
  <si>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</si>
  <si>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</si>
  <si>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</si>
  <si>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</si>
  <si>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</si>
  <si>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</si>
  <si>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</si>
  <si>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</si>
  <si>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</si>
  <si>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</si>
  <si>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</si>
  <si>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</si>
  <si>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</si>
  <si>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</si>
  <si>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</si>
  <si>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</si>
  <si>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</si>
  <si>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</si>
  <si>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</si>
  <si>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</si>
  <si>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</si>
  <si>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</si>
  <si>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</si>
  <si>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</si>
  <si>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</si>
  <si>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</si>
  <si>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</si>
  <si>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</si>
  <si>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</si>
  <si>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</si>
  <si>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</si>
  <si>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</si>
  <si>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</si>
  <si>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</si>
  <si>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</si>
  <si>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</si>
  <si>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</si>
  <si>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</si>
  <si>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</si>
  <si>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</si>
  <si>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</si>
  <si>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</si>
  <si>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</si>
  <si>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</si>
  <si>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</si>
  <si>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</si>
  <si>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</si>
  <si>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</si>
  <si>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</si>
  <si>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</si>
  <si>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</si>
  <si>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</si>
  <si>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</si>
  <si>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</si>
  <si>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</si>
  <si>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</si>
  <si>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</si>
  <si>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</si>
  <si>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</si>
  <si>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</si>
  <si>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</si>
  <si>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</si>
  <si>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</si>
  <si>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</si>
  <si>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</si>
  <si>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</si>
  <si>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</si>
  <si>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</si>
  <si>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</si>
  <si>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</si>
  <si>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</si>
  <si>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</si>
  <si>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</si>
  <si>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</si>
  <si>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</si>
  <si>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</si>
  <si>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</si>
  <si>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</si>
  <si>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</si>
  <si>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</si>
  <si>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</si>
  <si>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</si>
  <si>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</si>
  <si>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</si>
  <si>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</si>
  <si>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</si>
  <si>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</si>
  <si>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</si>
  <si>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</si>
  <si>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</si>
  <si>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</si>
  <si>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</si>
  <si>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</si>
  <si>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</si>
  <si>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</si>
  <si>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</si>
  <si>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</si>
  <si>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</si>
  <si>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</si>
  <si>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</si>
  <si>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</si>
  <si>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</si>
  <si>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</si>
  <si>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</si>
  <si>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</si>
  <si>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</si>
  <si>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</si>
  <si>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</si>
  <si>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</si>
  <si>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</si>
  <si>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</si>
  <si>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</si>
  <si>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</si>
  <si>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</si>
  <si>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</si>
  <si>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</si>
  <si>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</si>
  <si>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</si>
  <si>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</si>
  <si>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</si>
  <si>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</si>
  <si>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</si>
  <si>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</si>
  <si>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</si>
  <si>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</si>
  <si>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</si>
  <si>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</si>
  <si>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</si>
  <si>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</si>
  <si>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</si>
  <si>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</si>
  <si>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</si>
  <si>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</si>
  <si>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</si>
  <si>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</si>
  <si>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</si>
  <si>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</si>
  <si>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</si>
  <si>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</si>
  <si>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</si>
  <si>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</si>
  <si>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</si>
  <si>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</si>
  <si>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</si>
  <si>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</si>
  <si>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</si>
  <si>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</si>
  <si>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</si>
  <si>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</si>
  <si>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</si>
  <si>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</si>
  <si>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</si>
  <si>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</si>
  <si>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</si>
  <si>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</si>
  <si>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</si>
  <si>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</si>
  <si>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</si>
  <si>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</si>
  <si>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</si>
  <si>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</si>
  <si>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</si>
  <si>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</si>
  <si>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</si>
  <si>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</si>
  <si>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</si>
  <si>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</si>
  <si>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</si>
  <si>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</si>
  <si>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</si>
  <si>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</si>
  <si>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</si>
  <si>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</si>
  <si>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</si>
  <si>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</si>
  <si>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</si>
  <si>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</si>
  <si>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</si>
  <si>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</si>
  <si>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</si>
  <si>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</si>
  <si>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</si>
  <si>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</si>
  <si>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</si>
  <si>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</si>
  <si>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</si>
  <si>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</si>
  <si>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</si>
  <si>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</si>
  <si>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</si>
  <si>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</si>
  <si>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</si>
  <si>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</si>
  <si>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</si>
  <si>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</si>
  <si>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</si>
  <si>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</si>
  <si>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</si>
  <si>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</si>
  <si>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</si>
  <si>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</si>
  <si>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</si>
  <si>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</si>
  <si>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</si>
  <si>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</si>
  <si>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</si>
  <si>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</si>
  <si>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</si>
  <si>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</si>
  <si>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</si>
  <si>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</si>
  <si>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</si>
  <si>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</si>
  <si>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</si>
  <si>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</si>
  <si>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</si>
  <si>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</si>
  <si>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</si>
  <si>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</si>
  <si>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</si>
  <si>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</si>
  <si>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</si>
  <si>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</si>
  <si>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</si>
  <si>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</si>
  <si>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</si>
  <si>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</si>
  <si>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</si>
  <si>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</si>
  <si>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</si>
  <si>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</si>
  <si>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</si>
  <si>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</si>
  <si>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</si>
  <si>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</si>
  <si>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</si>
  <si>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</si>
  <si>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</si>
  <si>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</si>
  <si>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</si>
  <si>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</si>
  <si>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</si>
  <si>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</si>
  <si>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</si>
  <si>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</si>
  <si>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</si>
  <si>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</si>
  <si>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</si>
  <si>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</si>
  <si>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</si>
  <si>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</si>
  <si>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</si>
  <si>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</si>
  <si>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</si>
  <si>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</si>
  <si>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</si>
  <si>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</si>
  <si>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</si>
  <si>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</si>
  <si>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</si>
  <si>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</si>
  <si>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</si>
  <si>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</si>
  <si>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</si>
  <si>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</si>
  <si>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</si>
  <si>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</si>
  <si>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</si>
  <si>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</si>
  <si>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</si>
  <si>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</si>
  <si>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</si>
  <si>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</si>
  <si>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</si>
  <si>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</si>
  <si>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</si>
  <si>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</si>
  <si>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</si>
  <si>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</si>
  <si>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</si>
  <si>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</si>
  <si>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</si>
  <si>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</si>
  <si>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</si>
  <si>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</si>
  <si>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</si>
  <si>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</si>
  <si>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</si>
  <si>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</si>
  <si>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</si>
  <si>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</si>
  <si>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</si>
  <si>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</si>
  <si>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</si>
  <si>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</si>
  <si>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</si>
  <si>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</si>
  <si>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</si>
  <si>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</si>
  <si>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</si>
  <si>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</si>
  <si>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</si>
  <si>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</si>
  <si>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</si>
  <si>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</si>
  <si>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</si>
  <si>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</si>
  <si>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</si>
  <si>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</si>
  <si>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</si>
  <si>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</si>
  <si>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</si>
  <si>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</si>
  <si>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</si>
  <si>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</si>
  <si>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</si>
  <si>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</si>
  <si>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</si>
  <si>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</si>
  <si>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</si>
  <si>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</si>
  <si>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</si>
  <si>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</si>
  <si>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</si>
  <si>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</si>
  <si>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</si>
  <si>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</si>
  <si>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</si>
  <si>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</si>
  <si>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</si>
  <si>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</si>
  <si>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</si>
  <si>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</si>
  <si>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</si>
  <si>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</si>
  <si>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</si>
  <si>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</si>
  <si>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</si>
  <si>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</si>
  <si>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</si>
  <si>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</si>
  <si>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</si>
  <si>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</si>
  <si>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</si>
  <si>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</si>
  <si>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</si>
  <si>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</si>
  <si>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</si>
  <si>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</si>
  <si>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</si>
  <si>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</si>
  <si>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</si>
  <si>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</si>
  <si>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</si>
  <si>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</si>
  <si>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</si>
  <si>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</si>
  <si>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</si>
  <si>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</si>
  <si>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</si>
  <si>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</si>
  <si>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</si>
  <si>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</si>
  <si>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</si>
  <si>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</si>
  <si>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</si>
  <si>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</si>
  <si>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</si>
  <si>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</si>
  <si>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</si>
  <si>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</si>
  <si>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</si>
  <si>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</si>
  <si>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</si>
  <si>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</si>
  <si>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</si>
  <si>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</si>
  <si>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</si>
  <si>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</si>
  <si>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</si>
  <si>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</si>
  <si>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</si>
  <si>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</si>
  <si>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</si>
  <si>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</si>
  <si>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</si>
  <si>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</si>
  <si>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</si>
  <si>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</si>
  <si>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</si>
  <si>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</si>
  <si>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</si>
  <si>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</si>
  <si>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</si>
  <si>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</si>
  <si>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</si>
  <si>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</si>
  <si>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</si>
  <si>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</si>
  <si>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</si>
  <si>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</si>
  <si>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</si>
  <si>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</si>
  <si>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</si>
  <si>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</si>
  <si>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</si>
  <si>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</si>
  <si>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</si>
  <si>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</si>
  <si>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</si>
  <si>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</si>
  <si>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</si>
  <si>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</si>
  <si>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</si>
  <si>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</si>
  <si>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</si>
  <si>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</si>
  <si>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</si>
  <si>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</si>
  <si>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</si>
  <si>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</si>
  <si>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</si>
  <si>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</si>
  <si>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</si>
  <si>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</si>
  <si>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</si>
  <si>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</si>
  <si>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</si>
  <si>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</si>
  <si>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</si>
  <si>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</si>
  <si>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</si>
  <si>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</si>
  <si>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</si>
  <si>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</si>
  <si>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</si>
  <si>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</si>
  <si>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</si>
  <si>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</si>
  <si>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</si>
  <si>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</si>
  <si>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</si>
  <si>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</si>
  <si>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</si>
  <si>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</si>
  <si>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</si>
  <si>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</si>
  <si>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</si>
  <si>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</si>
  <si>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</si>
  <si>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</si>
  <si>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</si>
  <si>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</si>
  <si>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</si>
  <si>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</si>
  <si>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</si>
  <si>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</si>
  <si>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</si>
  <si>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</si>
  <si>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</si>
  <si>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</si>
  <si>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</si>
  <si>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</si>
  <si>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</si>
  <si>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</si>
  <si>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</si>
  <si>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</si>
  <si>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</si>
  <si>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</si>
  <si>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</si>
  <si>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</si>
  <si>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</si>
  <si>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</si>
  <si>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</si>
  <si>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</si>
  <si>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</si>
  <si>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</si>
  <si>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</si>
  <si>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</si>
  <si>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</si>
  <si>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</si>
  <si>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</si>
  <si>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</si>
  <si>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</si>
  <si>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</si>
  <si>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</si>
  <si>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</si>
  <si>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</si>
  <si>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</si>
  <si>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</si>
  <si>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</si>
  <si>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</si>
  <si>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</si>
  <si>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</si>
  <si>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</si>
  <si>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</si>
  <si>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</si>
  <si>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</si>
  <si>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</si>
  <si>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</si>
  <si>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</si>
  <si>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</si>
  <si>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</si>
  <si>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</si>
  <si>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</si>
  <si>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</si>
  <si>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</si>
  <si>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</si>
  <si>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</si>
  <si>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</si>
  <si>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</si>
  <si>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</si>
  <si>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</si>
  <si>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</si>
  <si>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</si>
  <si>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</si>
  <si>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</si>
  <si>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</si>
  <si>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</si>
  <si>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</si>
  <si>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</si>
  <si>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</si>
  <si>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</si>
  <si>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</si>
  <si>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</si>
  <si>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</si>
  <si>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</si>
  <si>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</si>
  <si>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</si>
  <si>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</si>
  <si>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</si>
  <si>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</si>
  <si>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</si>
  <si>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</si>
  <si>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</si>
  <si>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</si>
  <si>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</si>
  <si>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</si>
  <si>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</si>
  <si>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</si>
  <si>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</si>
  <si>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</si>
  <si>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</si>
  <si>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</si>
  <si>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</si>
  <si>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</si>
  <si>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</si>
  <si>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</si>
  <si>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</si>
  <si>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</si>
  <si>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</si>
  <si>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</si>
  <si>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</si>
  <si>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</si>
  <si>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</si>
  <si>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</si>
  <si>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</si>
  <si>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</si>
  <si>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</si>
  <si>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</si>
  <si>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</si>
  <si>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</si>
  <si>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</si>
  <si>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</si>
  <si>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</si>
  <si>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</si>
  <si>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</si>
  <si>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</si>
  <si>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</si>
  <si>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</si>
  <si>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</si>
  <si>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</si>
  <si>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</si>
  <si>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</si>
  <si>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</si>
  <si>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</si>
  <si>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</si>
  <si>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</si>
  <si>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</si>
  <si>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</si>
  <si>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</si>
  <si>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</si>
  <si>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</si>
  <si>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</si>
  <si>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</si>
  <si>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</si>
  <si>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</si>
  <si>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</si>
  <si>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</si>
  <si>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</si>
  <si>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</si>
  <si>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</si>
  <si>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</si>
  <si>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</si>
  <si>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</si>
  <si>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</si>
  <si>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</si>
  <si>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</si>
  <si>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</si>
  <si>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</si>
  <si>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</si>
  <si>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</si>
  <si>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</si>
  <si>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</si>
  <si>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</si>
  <si>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</si>
  <si>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</si>
  <si>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</si>
  <si>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</si>
  <si>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</si>
  <si>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</si>
  <si>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</si>
  <si>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</si>
  <si>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</si>
  <si>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</si>
  <si>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</si>
  <si>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</si>
  <si>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</si>
  <si>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</si>
  <si>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</si>
  <si>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</si>
  <si>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</si>
  <si>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</si>
  <si>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</si>
  <si>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</si>
  <si>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</si>
  <si>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</si>
  <si>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</si>
  <si>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</si>
  <si>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</si>
  <si>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</si>
  <si>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</si>
  <si>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</si>
  <si>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</si>
  <si>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</si>
  <si>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</si>
  <si>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</si>
  <si>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</si>
  <si>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</si>
  <si>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</si>
  <si>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</si>
  <si>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</si>
  <si>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</si>
  <si>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</si>
  <si>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</si>
  <si>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</si>
  <si>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</si>
  <si>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</si>
  <si>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</si>
  <si>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</si>
  <si>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</si>
  <si>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</si>
  <si>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</si>
  <si>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</si>
  <si>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</si>
  <si>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</si>
  <si>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</si>
  <si>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</si>
  <si>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</si>
  <si>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</si>
  <si>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</si>
  <si>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</si>
  <si>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</si>
  <si>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</si>
  <si>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</si>
  <si>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</si>
  <si>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</si>
  <si>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</si>
  <si>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</si>
  <si>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</si>
  <si>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</si>
  <si>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</si>
  <si>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</si>
  <si>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</si>
  <si>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</si>
  <si>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</si>
  <si>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</si>
  <si>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</si>
  <si>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</si>
  <si>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</si>
  <si>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</si>
  <si>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</si>
  <si>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</si>
  <si>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</si>
  <si>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</si>
  <si>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</si>
  <si>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</si>
  <si>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</si>
  <si>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</si>
  <si>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</si>
  <si>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</si>
  <si>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</si>
  <si>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</si>
  <si>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</si>
  <si>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</si>
  <si>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</si>
  <si>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</si>
  <si>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</si>
  <si>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</si>
  <si>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</si>
  <si>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</si>
  <si>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</si>
  <si>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</si>
  <si>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</si>
  <si>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</si>
  <si>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</si>
  <si>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</si>
  <si>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</si>
  <si>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</si>
  <si>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</si>
  <si>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</si>
  <si>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</si>
  <si>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</si>
  <si>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</si>
  <si>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</si>
  <si>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</si>
  <si>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</si>
  <si>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</si>
  <si>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</si>
  <si>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</si>
  <si>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</si>
  <si>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</si>
  <si>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</si>
  <si>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</si>
  <si>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</si>
  <si>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</si>
  <si>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</si>
  <si>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</si>
  <si>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</si>
  <si>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</si>
  <si>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</si>
  <si>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</si>
  <si>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</si>
  <si>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</si>
  <si>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</si>
  <si>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</si>
  <si>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</si>
  <si>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</si>
  <si>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</si>
  <si>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</si>
  <si>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</si>
  <si>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</si>
  <si>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</si>
  <si>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</si>
  <si>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</si>
  <si>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</si>
  <si>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</si>
  <si>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</si>
  <si>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</si>
  <si>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</si>
  <si>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</si>
  <si>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</si>
  <si>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</si>
  <si>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</si>
  <si>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</si>
  <si>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</si>
  <si>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</si>
  <si>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</si>
  <si>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</si>
  <si>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</si>
  <si>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</si>
  <si>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</si>
  <si>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</si>
  <si>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</si>
  <si>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</si>
  <si>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</si>
  <si>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</si>
  <si>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</si>
  <si>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</si>
  <si>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</si>
  <si>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</si>
  <si>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</si>
  <si>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</si>
  <si>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</si>
  <si>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</si>
  <si>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</si>
  <si>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</si>
  <si>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</si>
  <si>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</si>
  <si>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</si>
  <si>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</si>
  <si>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</si>
  <si>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</si>
  <si>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</si>
  <si>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</si>
  <si>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</si>
  <si>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</si>
  <si>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</si>
  <si>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</si>
  <si>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</si>
  <si>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</si>
  <si>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</si>
  <si>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</si>
  <si>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</si>
  <si>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</si>
  <si>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</si>
  <si>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</si>
  <si>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</si>
  <si>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</si>
  <si>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</si>
  <si>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</si>
  <si>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</si>
  <si>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</si>
  <si>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</si>
  <si>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</si>
  <si>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</si>
  <si>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</si>
  <si>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</si>
  <si>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</si>
  <si>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</si>
  <si>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</si>
  <si>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</si>
  <si>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</si>
  <si>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</si>
  <si>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</si>
  <si>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</si>
  <si>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</si>
  <si>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</si>
  <si>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</si>
  <si>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</si>
  <si>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</si>
  <si>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</si>
  <si>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</si>
  <si>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</si>
  <si>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</si>
  <si>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</si>
  <si>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</si>
  <si>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</si>
  <si>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</si>
  <si>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</si>
  <si>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</si>
  <si>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</si>
  <si>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</si>
  <si>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</si>
  <si>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</si>
  <si>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</si>
  <si>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</si>
  <si>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</si>
  <si>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</si>
  <si>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</si>
  <si>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</si>
  <si>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</si>
  <si>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</si>
  <si>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</si>
  <si>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</si>
  <si>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</si>
  <si>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</si>
  <si>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</si>
  <si>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</si>
  <si>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</si>
  <si>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</si>
  <si>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</si>
  <si>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</si>
  <si>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</si>
  <si>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</si>
  <si>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</si>
  <si>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</si>
  <si>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</si>
  <si>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</si>
  <si>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</si>
  <si>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</si>
  <si>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</si>
  <si>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</si>
  <si>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</si>
  <si>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</si>
  <si>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</si>
  <si>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</si>
  <si>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</si>
  <si>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</si>
  <si>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</si>
  <si>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</si>
  <si>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</si>
  <si>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</si>
  <si>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</si>
  <si>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</si>
  <si>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</si>
  <si>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</si>
  <si>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</si>
  <si>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</si>
  <si>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</si>
  <si>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</si>
  <si>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</si>
  <si>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</si>
  <si>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</si>
  <si>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</si>
  <si>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</si>
  <si>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</si>
  <si>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</si>
  <si>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</si>
  <si>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</si>
  <si>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</si>
  <si>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</si>
  <si>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</si>
  <si>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</si>
  <si>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</si>
  <si>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</si>
  <si>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</si>
  <si>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</si>
  <si>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</si>
  <si>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</si>
  <si>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</si>
  <si>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</si>
  <si>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</si>
  <si>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</si>
  <si>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</si>
  <si>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</si>
  <si>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</si>
  <si>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</si>
  <si>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</si>
  <si>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</si>
  <si>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</si>
  <si>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</si>
  <si>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</si>
  <si>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</si>
  <si>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</si>
  <si>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</si>
  <si>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</si>
  <si>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</si>
  <si>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</si>
  <si>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</si>
  <si>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</si>
  <si>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</si>
  <si>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</si>
  <si>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</si>
  <si>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</si>
  <si>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</si>
  <si>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</si>
  <si>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</si>
  <si>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</si>
  <si>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</si>
  <si>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</si>
  <si>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</si>
  <si>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</si>
  <si>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</si>
  <si>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</si>
  <si>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</si>
  <si>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</si>
  <si>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</si>
  <si>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</si>
  <si>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</si>
  <si>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</si>
  <si>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</si>
  <si>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</si>
  <si>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</si>
  <si>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</si>
  <si>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</si>
  <si>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</si>
  <si>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</si>
  <si>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</si>
  <si>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</si>
  <si>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</si>
  <si>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</si>
  <si>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</si>
  <si>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</si>
  <si>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</si>
  <si>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</si>
  <si>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</si>
  <si>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</si>
  <si>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</si>
  <si>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</si>
  <si>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</si>
  <si>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</si>
  <si>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</si>
  <si>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</si>
  <si>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</si>
  <si>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</si>
  <si>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</si>
  <si>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</si>
  <si>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</si>
  <si>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</si>
  <si>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</si>
  <si>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</si>
  <si>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</si>
  <si>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</si>
  <si>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</si>
  <si>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</si>
  <si>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</si>
  <si>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</si>
  <si>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</si>
  <si>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</si>
  <si>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</si>
  <si>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</si>
  <si>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</si>
  <si>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</si>
  <si>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</si>
  <si>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</si>
  <si>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</si>
  <si>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</si>
  <si>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</si>
  <si>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</si>
  <si>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</si>
  <si>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</si>
  <si>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</si>
  <si>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</si>
  <si>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</si>
  <si>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</si>
  <si>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</si>
  <si>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</si>
  <si>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</si>
  <si>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</si>
  <si>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</si>
  <si>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</si>
  <si>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</si>
  <si>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</si>
  <si>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</si>
  <si>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</si>
  <si>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</si>
  <si>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</si>
  <si>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</si>
  <si>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</si>
  <si>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</si>
  <si>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</si>
  <si>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</si>
  <si>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</si>
  <si>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</si>
  <si>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</si>
  <si>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</si>
  <si>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</si>
  <si>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</si>
  <si>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</si>
  <si>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</si>
  <si>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</si>
  <si>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</si>
  <si>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</si>
  <si>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</si>
  <si>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</si>
  <si>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</si>
  <si>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</si>
  <si>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</si>
  <si>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</si>
  <si>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</si>
  <si>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</si>
  <si>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</si>
  <si>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</si>
  <si>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</si>
  <si>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</si>
  <si>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</si>
  <si>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</si>
  <si>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</si>
  <si>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</si>
  <si>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</si>
  <si>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</si>
  <si>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</si>
  <si>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</si>
  <si>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</si>
  <si>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</si>
  <si>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</si>
  <si>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</si>
  <si>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</si>
  <si>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</si>
  <si>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</si>
  <si>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</si>
  <si>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</si>
  <si>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</si>
  <si>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</si>
  <si>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</si>
  <si>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</si>
  <si>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</si>
  <si>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</si>
  <si>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</si>
  <si>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</si>
  <si>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</si>
  <si>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</si>
  <si>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</si>
  <si>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</si>
  <si>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</si>
  <si>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</si>
  <si>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</si>
  <si>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</si>
  <si>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</si>
  <si>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</si>
  <si>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</si>
  <si>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</si>
  <si>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</si>
  <si>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</si>
  <si>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</si>
  <si>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</si>
  <si>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</si>
  <si>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</si>
  <si>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</si>
  <si>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</si>
  <si>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</si>
  <si>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</si>
  <si>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</si>
  <si>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</si>
  <si>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</si>
  <si>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</si>
  <si>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</si>
  <si>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</si>
  <si>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</si>
  <si>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</si>
  <si>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</si>
  <si>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</si>
  <si>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</si>
  <si>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</si>
  <si>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</si>
  <si>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</si>
  <si>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</si>
  <si>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</si>
  <si>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</si>
  <si>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</si>
  <si>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</si>
  <si>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</si>
  <si>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</si>
  <si>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</si>
  <si>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</si>
  <si>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</si>
  <si>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</si>
  <si>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</si>
  <si>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</si>
  <si>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</si>
  <si>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</si>
  <si>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</si>
  <si>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</si>
  <si>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</si>
  <si>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</si>
  <si>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</si>
  <si>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</si>
  <si>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</si>
  <si>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</si>
  <si>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</si>
  <si>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</si>
  <si>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</si>
  <si>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</si>
  <si>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</si>
  <si>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</si>
  <si>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</si>
  <si>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</si>
  <si>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</si>
  <si>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</si>
  <si>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</si>
  <si>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</si>
  <si>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</si>
  <si>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</si>
  <si>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</si>
  <si>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</si>
  <si>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</si>
  <si>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</si>
  <si>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</si>
  <si>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</si>
  <si>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</si>
  <si>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</si>
  <si>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</si>
  <si>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</si>
  <si>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</si>
  <si>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</si>
  <si>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</si>
  <si>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</si>
  <si>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</si>
  <si>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</si>
  <si>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</si>
  <si>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</si>
  <si>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</si>
  <si>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</si>
  <si>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</si>
  <si>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</si>
  <si>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</si>
  <si>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</si>
  <si>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</si>
  <si>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</si>
  <si>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</si>
  <si>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</si>
  <si>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</si>
  <si>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</si>
  <si>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</si>
  <si>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</si>
  <si>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</si>
  <si>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</si>
  <si>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</si>
  <si>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</si>
  <si>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</si>
  <si>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</si>
  <si>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</si>
  <si>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</si>
  <si>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</si>
  <si>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</si>
  <si>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</si>
  <si>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</si>
  <si>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</si>
  <si>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</si>
  <si>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</si>
  <si>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</si>
  <si>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</si>
  <si>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</si>
  <si>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</si>
  <si>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</si>
  <si>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</si>
  <si>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</si>
  <si>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</si>
  <si>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</si>
  <si>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</si>
  <si>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</si>
  <si>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</si>
  <si>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</si>
  <si>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</si>
  <si>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</si>
  <si>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</si>
  <si>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</si>
  <si>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</si>
  <si>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</si>
  <si>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</si>
  <si>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</si>
  <si>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</si>
  <si>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</si>
  <si>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</si>
  <si>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</si>
  <si>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</si>
  <si>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</si>
  <si>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</si>
  <si>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</si>
  <si>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</si>
  <si>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</si>
  <si>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</si>
  <si>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</si>
  <si>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</si>
  <si>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</si>
  <si>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</si>
  <si>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</si>
  <si>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</si>
  <si>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</si>
  <si>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</si>
  <si>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</si>
  <si>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</si>
  <si>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</si>
  <si>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</si>
  <si>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</si>
  <si>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</si>
  <si>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</si>
  <si>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</si>
  <si>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</si>
  <si>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</si>
  <si>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</si>
  <si>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</si>
  <si>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</si>
  <si>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</si>
  <si>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</si>
  <si>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</si>
  <si>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</si>
  <si>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</si>
  <si>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</si>
  <si>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</si>
  <si>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</si>
  <si>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</si>
  <si>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</si>
  <si>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</si>
  <si>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</si>
  <si>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</si>
  <si>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</si>
  <si>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</si>
  <si>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</si>
  <si>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</si>
  <si>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</si>
  <si>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</si>
  <si>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</si>
  <si>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</si>
  <si>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</si>
  <si>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</si>
  <si>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</si>
  <si>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</si>
  <si>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</si>
  <si>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</si>
  <si>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</si>
  <si>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</si>
  <si>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</si>
  <si>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</si>
  <si>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</si>
  <si>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</si>
  <si>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</si>
  <si>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</si>
  <si>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</si>
  <si>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</si>
  <si>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</si>
  <si>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</si>
  <si>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</si>
  <si>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</si>
  <si>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</si>
  <si>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</si>
  <si>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</si>
  <si>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</si>
  <si>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</si>
  <si>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</si>
  <si>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</si>
  <si>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</si>
  <si>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</si>
  <si>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</si>
  <si>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</si>
  <si>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</si>
  <si>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</si>
  <si>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</si>
  <si>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</si>
  <si>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</si>
  <si>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</si>
  <si>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</si>
  <si>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</si>
  <si>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</si>
  <si>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</si>
  <si>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</si>
  <si>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</si>
  <si>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</si>
  <si>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</si>
  <si>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</si>
  <si>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30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</si>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</sst>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278.82250046296394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1.3131717592623318</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0.71038240740745096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45941.77092638889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45941.77092638889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45941.77092638889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45941.77092638889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45941.77092638889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45941.77092638889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45941.77092638889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45941.77092638889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45941.77092638889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45941.77092638889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45941.77092638889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45941.77092638889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45941.77092638889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45941.77092638889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45941.77092638889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45941.77092638889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45941.77092638889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45941.77092638889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45941.77092638889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45941.77092638889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45941.77092638889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45941.77092638889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45941.77092638889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45941.77092638889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45941.77092638889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45941.77092638889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45941.77092638889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45941.77092638889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45941.77092638889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45941.77092638889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45941.77092638889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45941.77092638889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45941.77092638889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45941.77092638889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45941.77092638889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45941.77092638889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45941.77092638889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45941.77092638889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45941.77092638889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45941.77092638889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45941.77092638889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45941.77092638889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45941.77092638889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45941.77092638889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45941.77092638889</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45941.77092638889</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135.04384305555868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116.77108842592861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45941.77092638889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7.277824074117234E-2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4.152824074117234E-2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45941.77092638889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45941.77092638889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45941.77092638889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45941.77092638889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45941.77092638889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45941.77092638889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45941.77092638889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45941.77092638889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45941.77092638889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45941.77092638889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45941.77092638889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45941.77092638889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45941.77092638889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45941.77092638889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45941.77092638889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45941.77092638889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45941.77092638889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45941.77092638889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45941.77092638889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45941.77092638889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45941.77092638889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45941.77092638889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45941.77092638889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45941.77092638889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45941.77092638889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45941.77092638889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45941.77092638889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45941.77092638889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45941.77092638889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45941.77092638889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45941.77092638889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45941.77092638889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45941.77092638889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45941.77092638889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45941.77092638889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45941.77092638889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45941.77092638889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45941.77092638889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45941.77092638889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45941.77092638889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45941.77092638889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45941.77092638889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45941.77092638889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45941.77092638889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45941.77092638889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45941.77092638889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45941.77092638889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45941.77092638889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45941.77092638889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45941.77092638889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45941.77092638889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45941.77092638889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45941.77092638889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45941.77092638889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45941.77092638889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45941.77092638889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45941.77092638889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45941.77092638889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45941.77092638889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45941.77092638889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45941.77092638889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45941.77092638889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45941.77092638889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45941.77092638889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45941.77092638889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45941.77092638889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45941.77092638889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45941.77092638889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45941.77092638889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45941.77092638889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45941.77092638889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45941.77092638889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45941.77092638889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45941.77092638889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45941.77092638889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45941.77092638889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45941.77092638889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45941.77092638889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45941.77092638889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45941.77092638889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45941.77092638889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45941.77092638889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45941.77092638889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45941.77092638889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45941.77092638889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45941.77092638889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45941.77092638889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45941.77092638889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45941.77092638889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45941.77092638889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45941.77092638889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45941.77092638889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45941.77092638889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45941.77092638889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45941.77092638889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45941.77092638889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45941.77092638889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45941.77092638889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45941.77092638889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45941.77092638889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45941.77092638889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45941.77092638889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45941.77092638889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45941.77092638889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45941.77092638889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45941.77092638889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45941.77092638889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45941.77092638889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45941.77092638889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45941.77092638889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45941.77092638889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45941.77092638889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45941.77092638889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45941.77092638889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45941.77092638889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45941.77092638889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45941.77092638889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45941.77092638889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45941.77092638889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45941.77092638889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45941.77092638889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45941.77092638889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45941.77092638889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45941.77092638889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45941.77092638889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45941.77092638889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45941.77092638889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45941.77092638889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45941.77092638889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45941.77092638889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45941.77092638889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45941.77092638889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45941.77092638889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45941.77092638889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45941.77092638889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45941.77092638889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45941.77092638889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45941.77092638889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45941.77092638889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45941.77092638889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45941.77092638889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45941.77092638889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45941.77092638889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45941.77092638889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45941.77092638889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45941.77092638889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45941.77092638889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45941.77092638889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45941.77092638889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45941.77092638889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45941.77092638889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45941.77092638889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45941.77092638889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45941.77092638889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45941.77092638889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45941.77092638889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45941.77092638889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45941.77092638889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45941.77092638889</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45941.77092638889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45941.77092638889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45941.77092638889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45941.77092638889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45941.77092638889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45941.77092638889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45941.77092638889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45941.77092638889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45941.77092638889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45941.77092638889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45941.77092638889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45941.77092638889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45941.77092638889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45941.77092638889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45941.77092638889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45941.77092638889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45941.77092638889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45941.77092638889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45941.77092638889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45941.77092638889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45941.77092638889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45941.77092638889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45941.77092638889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45941.77092638889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45941.77092638889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45941.77092638889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45941.77092638889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45941.77092638889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45941.77092638889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45941.77092638889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45941.77092638889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45941.77092638889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45941.77092638889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45941.77092638889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45941.77092638889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45941.77092638889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45941.77092638889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45941.77092638889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45941.77092638889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45941.77092638889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45941.77092638889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45941.77092638889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45941.77092638889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45941.77092638889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45941.77092638889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45941.77092638889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45941.77092638889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45941.77092638889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45941.77092638889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45941.77092638889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45941.77092638889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45941.77092638889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45941.77092638889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45941.77092638889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45941.77092638889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45941.77092638889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45941.77092638889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45941.77092638889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45941.77092638889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45941.77092638889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45941.77092638889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45941.77092638889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45941.77092638889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45941.77092638889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45941.77092638889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45941.77092638889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45941.77092638889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45941.77092638889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45941.77092638889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45941.77092638889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45941.77092638889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45941.77092638889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45941.77092638889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45941.77092638889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45941.77092638889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45941.77092638889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45941.77092638889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45941.77092638889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45941.77092638889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45941.77092638889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45941.77092638889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45941.77092638889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45941.77092638889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45941.77092638889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45941.77092638889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45941.77092638889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45941.77092638889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45941.77092638889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45941.77092638889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45941.77092638889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45941.77092638889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45941.77092638889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45941.77092638889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45941.77092638889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45941.77092638889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45941.77092638889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45941.77092638889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45941.77092638889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45941.77092638889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45941.77092638889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45941.77092638889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45941.77092638889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45941.77092638889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45941.77092638889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45941.77092638889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45941.77092638889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45941.77092638889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45941.77092638889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45941.77092638889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45941.77092638889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45941.77092638889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45941.77092638889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45941.77092638889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45941.77092638889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45941.77092638889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45941.77092638889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45941.77092638889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45941.77092638889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45941.77092638889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45941.77092638889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45941.77092638889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45941.77092638889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45941.77092638889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45941.77092638889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45941.77092638889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45941.77092638889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45941.77092638889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45941.77092638889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45941.77092638889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45941.77092638889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45941.77092638889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45941.77092638889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45941.77092638889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45941.77092638889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45941.77092638889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45941.77092638889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45941.77092638889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45941.77092638889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45941.77092638889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45941.77092638889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45941.77092638889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45941.77092638889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45941.77092638889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45941.77092638889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45941.77092638889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45941.77092638889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45941.77092638889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45941.77092638889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45941.77092638889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45941.77092638889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45941.77092638889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45941.77092638889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45941.77092638889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45941.77092638889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45941.77092638889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45941.77092638889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45941.77092638889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45941.77092638889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45941.77092638889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45941.77092638889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45941.77092638889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45941.77092638889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45941.77092638889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45941.77092638889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45941.77092638889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45941.77092638889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45941.77092638889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45941.77092638889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45941.77092638889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45941.77092638889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45941.77092638889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45941.77092638889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45941.77092638889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45941.77092638889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45941.77092638889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45941.77092638889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45941.77092638889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45941.77092638889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45941.77092638889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45941.77092638889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45941.77092638889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45941.77092638889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45941.77092638889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45941.77092638889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45941.77092638889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45941.77092638889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45941.77092638889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45941.77092638889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45941.77092638889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45941.77092638889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45941.77092638889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45941.77092638889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45941.77092638889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45941.77092638889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45941.77092638889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45941.77092638889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45941.77092638889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45941.77092638889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45941.77092638889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45941.77092638889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45941.77092638889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45941.77092638889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45941.77092638889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45941.77092638889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45941.77092638889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45941.77092638889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45941.77092638889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45941.77092638889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45941.77092638889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45941.77092638889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45941.77092638889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45941.77092638889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45941.77092638889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45941.77092638889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45941.77092638889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45941.77092638889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45941.77092638889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45941.77092638889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45941.77092638889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45941.77092638889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45941.77092638889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45941.77092638889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45941.77092638889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45941.77092638889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45941.77092638889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45941.77092638889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45941.77092638889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45941.77092638889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45941.77092638889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45941.77092638889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45941.77092638889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45941.77092638889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45941.77092638889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45941.77092638889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45941.77092638889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45941.77092638889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45941.77092638889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45941.77092638889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45941.77092638889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45941.77092638889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45941.77092638889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45941.77092638889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45941.77092638889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45941.77092638889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45941.77092638889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45941.77092638889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45941.77092638889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45941.77092638889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45941.77092638889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45941.77092638889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45941.77092638889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45941.77092638889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45941.77092638889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45941.77092638889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45941.77092638889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45941.77092638889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45941.77092638889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45941.77092638889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45941.77092638889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45941.77092638889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45941.77092638889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45941.77092638889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45941.77092638889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45941.77092638889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45941.77092638889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45941.77092638889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45941.77092638889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45941.77092638889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45941.77092638889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45941.77092638889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45941.77092638889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45941.77092638889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45941.77092638889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45941.77092638889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45941.77092638889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45941.77092638889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45941.77092638889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45941.77092638889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45941.77092638889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45941.77092638889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45941.77092638889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45941.77092638889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45941.77092638889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45941.77092638889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45941.77092638889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45941.77092638889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45941.77092638889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45941.77092638889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45941.77092638889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45941.77092638889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45941.77092638889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45941.77092638889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45941.77092638889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45941.77092638889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45941.77092638889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45941.77092638889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45941.77092638889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45941.77092638889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45941.77092638889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45941.77092638889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45941.77092638889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45941.77092638889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45941.77092638889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45941.77092638889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45941.77092638889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45941.77092638889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45941.77092638889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45941.77092638889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45941.77092638889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45941.77092638889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45941.77092638889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45941.77092638889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45941.77092638889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45941.77092638889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45941.77092638889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45941.77092638889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45941.77092638889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45941.77092638889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45941.77092638889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45941.77092638889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45941.77092638889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45941.77092638889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45941.77092638889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45941.77092638889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45941.77092638889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45941.77092638889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45941.77092638889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45941.77092638889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45941.77092638889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45941.77092638889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45941.77092638889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45941.77092638889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45941.77092638889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45941.77092638889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45941.77092638889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45941.77092638889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45941.77092638889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45941.77092638889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45941.77092638889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45941.77092638889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45941.77092638889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45941.77092638889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45941.77092638889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45941.77092638889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45941.77092638889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45941.77092638889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45941.77092638889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45941.77092638889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45941.77092638889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45941.77092638889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45941.77092638889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45941.77092638889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45941.77092638889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45941.77092638889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45941.77092638889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45941.77092638889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45941.77092638889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45941.77092638889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45941.77092638889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45941.77092638889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45941.77092638889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45941.77092638889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45941.77092638889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45941.77092638889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45941.77092638889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45941.77092638889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45941.77092638889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45941.77092638889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45941.77092638889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45941.77092638889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45941.77092638889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45941.77092638889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45941.77092638889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45941.77092638889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45941.77092638889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45941.77092638889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45941.77092638889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45941.77092638889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45941.77092638889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45941.77092638889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45941.77092638889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45941.77092638889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45941.77092638889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45941.77092638889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45941.77092638889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45941.77092638889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45941.77092638889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45941.77092638889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45941.77092638889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45941.77092638889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45941.77092638889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45941.77092638889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45941.77092638889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45941.77092638889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45941.77092638889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45941.77092638889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45941.77092638889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45941.77092638889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45941.77092638889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45941.77092638889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45941.77092638889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45941.77092638889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45941.77092638889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45941.77092638889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45941.77092638889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45941.77092638889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45941.77092638889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45941.77092638889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45941.77092638889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45941.77092638889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45941.77092638889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45941.77092638889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45941.77092638889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45941.77092638889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45941.77092638889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45941.77092638889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45941.77092638889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45941.77092638889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45941.77092638889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45941.77092638889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45941.77092638889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45941.77092638889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45941.77092638889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45941.77092638889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45941.77092638889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45941.77092638889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45941.77092638889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45941.77092638889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45941.77092638889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45941.77092638889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45941.77092638889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45941.77092638889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45941.77092638889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45941.77092638889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45941.77092638889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45941.77092638889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45941.77092638889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45941.77092638889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45941.77092638889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45941.77092638889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45941.77092638889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45941.77092638889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45941.77092638889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45941.77092638889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45941.77092638889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45941.77092638889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45941.77092638889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45941.77092638889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45941.77092638889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45941.77092638889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45941.77092638889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45941.77092638889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45941.77092638889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45941.77092638889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45941.77092638889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45941.77092638889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45941.77092638889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45941.77092638889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45941.77092638889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45941.77092638889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45941.77092638889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45941.77092638889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45941.77092638889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45941.77092638889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45941.77092638889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45941.77092638889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45941.77092638889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45941.77092638889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45941.77092638889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45941.77092638889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45941.77092638889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45941.77092638889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45941.77092638889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45941.77092638889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45941.77092638889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45941.77092638889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45941.77092638889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45941.77092638889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45941.77092638889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45941.77092638889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45941.77092638889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45941.77092638889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45941.77092638889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45941.77092638889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45941.77092638889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45941.77092638889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45941.77092638889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45941.77092638889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45941.77092638889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45941.77092638889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45941.77092638889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45941.77092638889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45941.77092638889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45941.77092638889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45941.77092638889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45941.77092638889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45941.77092638889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45941.77092638889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45941.77092638889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45941.77092638889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45941.77092638889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45941.77092638889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45941.77092638889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45941.77092638889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45941.77092638889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45941.77092638889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45941.77092638889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45941.77092638889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45941.77092638889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45941.77092638889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45941.77092638889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45941.77092638889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45941.77092638889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45941.77092638889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45941.77092638889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45941.77092638889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45941.77092638889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45941.77092638889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45941.77092638889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45941.77092638889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45941.77092638889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45941.77092638889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45941.77092638889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45941.77092638889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45941.77092638889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45941.77092638889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45941.77092638889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45941.77092638889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45941.77092638889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45941.77092638889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45941.77092638889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45941.77092638889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45941.77092638889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45941.77092638889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45941.77092638889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45941.77092638889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45941.77092638889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45941.77092638889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45941.77092638889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45941.77092638889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45941.77092638889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45941.77092638889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45941.77092638889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45941.77092638889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45941.77092638889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45941.77092638889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45941.77092638889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45941.77092638889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45941.77092638889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45941.77092638889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45941.77092638889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45941.77092638889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45941.77092638889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45941.77092638889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45941.77092638889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45941.77092638889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45941.77092638889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45941.77092638889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45941.77092638889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45941.77092638889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45941.77092638889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45941.77092638889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45941.77092638889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45941.77092638889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45941.77092638889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45941.77092638889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45941.77092638889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45941.77092638889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45941.77092638889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45941.77092638889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45941.77092638889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45941.77092638889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45941.77092638889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45941.77092638889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45941.77092638889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45941.77092638889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45941.77092638889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45941.77092638889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45941.77092638889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45941.77092638889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45941.77092638889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45941.77092638889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45941.77092638889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45941.77092638889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45941.77092638889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45941.77092638889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45941.77092638889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45941.77092638889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45941.77092638889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45941.77092638889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45941.77092638889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45941.77092638889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45941.77092638889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45941.77092638889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45941.77092638889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45941.77092638889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45941.77092638889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45941.77092638889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45941.77092638889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45941.77092638889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45941.77092638889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45941.77092638889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45941.77092638889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45941.77092638889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45941.77092638889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45941.77092638889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45941.77092638889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45941.77092638889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45941.77092638889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45941.77092638889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45941.77092638889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45941.77092638889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45941.77092638889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45941.77092638889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45941.77092638889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45941.77092638889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45941.77092638889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45941.77092638889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45941.77092638889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45941.77092638889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45941.77092638889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45941.77092638889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45941.77092638889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45941.77092638889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45941.77092638889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45941.77092638889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45941.77092638889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45941.77092638889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45941.77092638889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45941.77092638889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45941.77092638889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45941.77092638889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45941.77092638889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45941.77092638889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45941.77092638889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45941.77092638889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45941.77092638889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45941.77092638889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45941.77092638889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45941.77092638889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45941.77092638889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45941.77092638889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45941.77092638889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45941.77092638889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45941.77092638889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45941.77092638889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45941.77092638889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45941.77092638889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45941.77092638889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45941.77092638889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45941.77092638889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45941.77092638889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45941.77092638889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45941.77092638889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45941.77092638889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45941.77092638889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45941.77092638889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45941.77092638889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45941.77092638889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45941.77092638889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45941.77092638889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45941.77092638889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45941.77092638889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45941.77092638889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45941.77092638889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45941.77092638889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45941.77092638889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45941.77092638889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45941.77092638889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45941.77092638889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45941.77092638889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45941.77092638889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45941.77092638889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45941.77092638889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45941.77092638889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45941.77092638889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45941.77092638889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45941.77092638889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45941.77092638889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45941.77092638889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45941.77092638889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45941.77092638889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45941.77092638889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45941.77092638889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45941.77092638889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45941.77092638889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45941.77092638889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45941.77092638889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45941.77092638889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45941.77092638889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45941.77092638889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45941.77092638889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45941.77092638889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45941.77092638889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45941.77092638889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45941.77092638889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45941.77092638889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45941.77092638889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45941.77092638889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45941.77092638889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45941.77092638889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45941.77092638889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45941.77092638889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45941.77092638889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45941.77092638889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45941.77092638889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45941.77092638889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45941.77092638889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45941.77092638889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45941.77092638889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45941.77092638889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45941.77092638889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45941.77092638889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45941.77092638889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45941.77092638889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45941.77092638889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45941.77092638889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45941.77092638889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45941.77092638889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45941.77092638889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45941.77092638889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45941.77092638889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45941.77092638889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45941.77092638889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45941.77092638889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45941.77092638889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45941.77092638889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45941.77092638889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45941.77092638889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45941.77092638889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45941.77092638889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45941.77092638889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45941.77092638889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45941.77092638889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45941.77092638889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45941.77092638889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45941.77092638889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45941.77092638889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45941.77092638889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45941.77092638889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45941.77092638889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45941.77092638889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45941.77092638889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45941.77092638889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45941.77092638889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45941.77092638889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45941.77092638889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45941.77092638889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45941.77092638889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45941.77092638889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45941.77092638889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45941.77092638889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45941.77092638889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45941.77092638889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45941.77092638889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45941.77092638889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45941.77092638889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45941.77092638889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45941.77092638889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45941.77092638889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45941.77092638889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45941.77092638889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45941.77092638889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45941.77092638889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45941.77092638889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45941.77092638889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45941.77092638889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45941.77092638889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45941.77092638889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45941.77092638889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45941.77092638889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45941.77092638889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45941.77092638889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45941.77092638889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45941.77092638889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45941.77092638889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45941.77092638889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45941.77092638889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45941.77092638889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45941.77092638889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45941.77092638889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45941.77092638889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45941.77092638889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45941.77092638889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45941.77092638889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45941.77092638889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45941.77092638889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45941.77092638889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45941.77092638889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45941.77092638889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45941.77092638889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45941.77092638889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45941.77092638889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45941.77092638889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45941.77092638889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45941.77092638889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45941.77092638889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45941.77092638889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45941.77092638889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45941.77092638889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45941.77092638889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45941.77092638889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45941.77092638889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45941.77092638889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45941.77092638889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45941.77092638889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45941.77092638889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45941.77092638889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45941.77092638889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45941.77092638889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45941.77092638889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45941.77092638889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45941.77092638889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45941.77092638889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45941.77092638889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45941.77092638889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45941.77092638889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45941.77092638889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45941.77092638889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45941.77092638889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45941.77092638889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45941.77092638889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45941.77092638889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45941.77092638889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45941.77092638889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45941.77092638889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45941.77092638889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45941.77092638889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45941.77092638889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45941.77092638889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45941.77092638889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45941.77092638889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45941.77092638889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45941.77092638889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45941.77092638889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45941.77092638889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45941.77092638889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45941.77092638889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45941.77092638889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45941.77092638889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45941.77092638889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45941.77092638889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45941.77092638889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45941.77092638889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45941.77092638889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45941.77092638889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45941.77092638889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45941.77092638889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45941.77092638889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45941.77092638889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45941.77092638889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45941.77092638889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45941.77092638889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45941.77092638889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45941.77092638889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45941.77092638889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45941.77092638889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45941.77092638889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45941.77092638889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45941.77092638889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45941.77092638889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45941.77092638889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45941.77092638889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45941.77092638889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45941.77092638889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45941.77092638889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45941.77092638889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45941.77092638889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45941.77092638889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45941.77092638889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45941.77092638889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45941.77092638889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45941.77092638889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45941.77092638889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45941.77092638889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45941.77092638889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45941.77092638889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45941.77092638889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45941.77092638889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45941.77092638889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45941.77092638889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45941.77092638889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45941.77092638889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45941.77092638889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45941.77092638889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45941.77092638889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45941.77092638889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45941.77092638889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45941.77092638889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45941.77092638889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45941.77092638889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45941.77092638889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45941.77092638889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45941.77092638889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45941.77092638889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45941.77092638889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45941.77092638889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45941.77092638889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45941.77092638889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45941.77092638889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45941.77092638889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45941.77092638889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45941.77092638889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45941.77092638889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45941.77092638889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45941.77092638889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45941.77092638889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45941.77092638889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45941.77092638889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45941.77092638889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45941.77092638889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45941.77092638889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45941.77092638889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45941.77092638889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45941.77092638889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45941.77092638889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45941.77092638889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45941.77092638889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45941.77092638889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45941.77092638889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45941.77092638889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45941.77092638889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45941.77092638889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45941.77092638889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45941.77092638889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45941.77092638889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45941.77092638889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45941.77092638889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45941.77092638889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45941.77092638889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45941.77092638889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45941.77092638889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45941.77092638889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45941.77092638889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45941.77092638889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45941.77092638889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45941.77092638889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45941.77092638889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45941.77092638889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45941.77092638889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45941.77092638889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45941.77092638889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45941.77092638889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45941.77092638889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45941.77092638889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45941.77092638889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45941.77092638889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45941.77092638889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45941.77092638889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45941.77092638889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45941.77092638889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45941.77092638889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45941.77092638889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45941.77092638889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45941.77092638889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45941.77092638889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45941.77092638889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45941.77092638889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45941.77092638889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45941.77092638889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45941.77092638889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45941.77092638889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45941.77092638889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45941.77092638889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45941.77092638889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45941.77092638889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45941.77092638889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45941.77092638889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45941.77092638889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45941.77092638889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45941.77092638889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45941.77092638889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45941.77092638889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45941.77092638889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45941.77092638889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45941.77092638889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45941.77092638889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45941.77092638889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45941.77092638889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45941.77092638889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45941.77092638889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45941.77092638889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45941.77092638889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45941.77092638889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45941.77092638889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45941.77092638889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45941.77092638889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45941.77092638889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45941.77092638889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45941.77092638889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45941.77092638889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45941.77092638889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45941.77092638889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45941.77092638889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45941.77092638889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45941.77092638889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45941.77092638889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45941.77092638889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45941.77092638889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45941.77092638889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45941.77092638889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45941.77092638889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45941.77092638889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45941.77092638889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45941.77092638889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45941.77092638889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45941.77092638889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45941.77092638889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45941.77092638889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45941.77092638889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45941.77092638889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45941.77092638889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45941.77092638889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45941.77092638889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45941.77092638889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45941.77092638889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45941.77092638889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45941.77092638889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45941.77092638889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45941.77092638889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45941.77092638889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45941.77092638889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45941.77092638889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45941.77092638889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45941.77092638889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45941.77092638889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45941.77092638889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45941.77092638889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45941.77092638889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45941.77092638889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45941.77092638889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45941.77092638889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45941.77092638889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45941.77092638889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45941.77092638889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45941.77092638889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45941.77092638889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45941.77092638889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45941.77092638889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45941.77092638889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45941.77092638889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45941.77092638889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45941.77092638889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45941.77092638889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45941.77092638889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45941.77092638889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45941.77092638889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45941.77092638889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45941.77092638889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45941.77092638889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45941.77092638889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45941.77092638889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45941.77092638889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45941.77092638889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45941.77092638889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45941.77092638889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45941.77092638889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45941.77092638889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45941.77092638889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45941.77092638889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45941.77092638889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45941.77092638889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45941.77092638889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45941.77092638889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45941.77092638889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45941.77092638889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45941.77092638889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45941.77092638889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45941.77092638889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45941.77092638889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45941.77092638889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45941.77092638889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45941.77092638889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45941.77092638889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45941.77092638889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45941.77092638889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45941.77092638889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45941.77092638889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45941.77092638889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45941.77092638889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45941.77092638889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45941.77092638889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45941.77092638889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45941.77092638889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45941.77092638889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45941.77092638889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45941.77092638889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45941.77092638889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45941.77092638889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45941.77092638889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45941.77092638889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45941.77092638889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45941.77092638889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45941.77092638889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45941.77092638889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45941.77092638889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45941.77092638889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45941.77092638889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45941.77092638889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45941.77092638889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45941.77092638889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45941.77092638889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45941.77092638889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45941.77092638889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45941.77092638889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45941.77092638889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45941.77092638889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45941.77092638889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45941.77092638889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45941.77092638889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45941.77092638889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45941.77092638889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45941.77092638889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45941.77092638889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45941.77092638889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45941.77092638889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45941.77092638889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45941.77092638889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45941.77092638889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45941.77092638889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45941.77092638889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45941.77092638889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45941.77092638889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45941.77092638889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45941.77092638889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45941.77092638889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45941.77092638889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45941.77092638889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45941.77092638889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45941.77092638889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45941.77092638889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45941.77092638889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45941.77092638889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45941.77092638889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45941.77092638889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45941.77092638889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45941.77092638889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45941.77092638889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45941.77092638889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45941.77092638889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45941.77092638889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45941.77092638889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45941.77092638889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45941.77092638889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45941.77092638889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45941.77092638889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45941.77092638889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45941.77092638889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45941.77092638889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45941.77092638889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45941.77092638889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45941.77092638889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45941.77092638889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45941.77092638889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45941.77092638889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45941.77092638889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45941.77092638889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45941.77092638889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45941.77092638889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45941.77092638889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45941.77092638889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45941.77092638889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45941.77092638889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45941.77092638889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45941.77092638889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45941.77092638889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45941.77092638889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45941.77092638889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45941.77092638889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45941.77092638889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45941.77092638889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45941.77092638889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45941.77092638889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45941.77092638889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45941.77092638889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45941.77092638889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45941.77092638889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45941.77092638889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45941.77092638889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45941.77092638889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45941.77092638889</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238.29020879629388</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2.4907870370952878E-2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45941.77092638889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45941.77092638889</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45941.77092638889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45941.77092638889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45941.77092638889</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45941.77092638889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45941.77092638889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45941.77092638889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45941.77092638889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45941.77092638889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45941.77092638889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45941.77092638889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45941.77092638889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45941.77092638889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45941.77092638889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45941.77092638889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45941.77092638889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45941.77092638889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45941.77092638889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45941.77092638889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45941.77092638889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45941.77092638889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45941.77092638889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45941.77092638889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45941.77092638889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45941.77092638889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45941.77092638889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45941.77092638889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45941.77092638889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45941.77092638889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45941.77092638889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45941.77092638889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45941.77092638889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45941.77092638889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45941.77092638889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45941.77092638889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45941.77092638889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45941.77092638889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45941.77092638889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45941.77092638889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45941.77092638889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45941.77092638889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45941.77092638889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45941.77092638889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45941.77092638889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45941.77092638889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45941.77092638889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45941.77092638889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45941.77092638889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45941.77092638889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45941.77092638889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45941.77092638889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45941.77092638889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45941.77092638889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45941.77092638889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45941.77092638889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45941.77092638889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45941.77092638889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45941.77092638889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45941.77092638889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45941.77092638889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45941.77092638889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45941.77092638889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45941.77092638889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45941.77092638889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45941.77092638889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45941.77092638889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45941.77092638889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45941.77092638889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45941.77092638889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45941.77092638889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45941.77092638889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45941.77092638889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45941.77092638889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45941.77092638889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45941.77092638889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45941.77092638889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45941.77092638889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45941.77092638889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45941.77092638889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45941.77092638889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45941.77092638889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45941.77092638889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45941.77092638889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45941.77092638889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45941.77092638889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45941.77092638889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45941.77092638889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45941.77092638889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45941.77092638889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45941.77092638889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45941.77092638889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45941.77092638889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45941.77092638889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45941.77092638889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45941.77092638889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45941.77092638889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45941.77092638889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45941.77092638889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45941.77092638889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45941.77092638889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45941.77092638889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45941.77092638889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45941.77092638889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45941.77092638889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45941.77092638889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45941.77092638889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45941.77092638889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45941.77092638889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45941.77092638889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45941.77092638889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45941.77092638889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45941.77092638889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45941.77092638889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45941.77092638889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45941.77092638889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45941.77092638889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45941.77092638889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45941.77092638889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45941.77092638889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45941.77092638889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45941.77092638889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45941.77092638889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45941.77092638889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45941.77092638889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45941.77092638889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45941.77092638889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45941.77092638889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45941.77092638889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45941.77092638889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45941.77092638889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45941.77092638889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45941.77092638889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45941.77092638889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45941.77092638889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45941.77092638889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45941.77092638889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45941.77092638889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45941.77092638889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45941.77092638889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45941.77092638889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45941.77092638889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45941.77092638889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45941.77092638889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45941.77092638889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45941.77092638889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45941.77092638889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45941.77092638889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45941.77092638889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45941.77092638889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45941.77092638889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45941.77092638889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45941.77092638889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45941.77092638889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45941.77092638889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45941.77092638889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45941.77092638889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45941.77092638889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45941.77092638889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45941.77092638889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45941.77092638889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45941.77092638889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45941.77092638889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45941.77092638889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45941.77092638889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45941.77092638889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45941.77092638889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45941.77092638889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45941.77092638889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45941.77092638889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45941.77092638889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45941.77092638889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45941.77092638889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45941.77092638889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45941.77092638889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45941.77092638889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45941.77092638889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45941.77092638889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45941.77092638889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45941.77092638889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45941.77092638889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45941.77092638889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45941.77092638889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45941.77092638889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45941.77092638889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45941.77092638889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45941.77092638889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45941.77092638889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45941.77092638889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45941.77092638889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45941.77092638889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45941.77092638889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45941.77092638889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45941.77092638889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45941.77092638889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45941.77092638889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45941.77092638889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45941.77092638889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45941.77092638889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45941.77092638889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45941.77092638889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45941.77092638889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45941.77092638889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45941.77092638889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45941.77092638889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45941.77092638889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45941.77092638889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45941.77092638889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45941.77092638889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45941.77092638889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45941.77092638889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45941.77092638889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45941.77092638889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45941.77092638889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45941.77092638889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45941.77092638889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45941.77092638889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45941.77092638889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45941.77092638889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45941.77092638889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45941.77092638889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45941.77092638889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45941.77092638889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45941.77092638889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45941.77092638889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45941.77092638889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45941.77092638889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45941.77092638889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45941.77092638889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45941.77092638889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45941.77092638889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45941.77092638889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45941.77092638889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45941.77092638889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45941.77092638889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45941.77092638889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45941.77092638889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45941.77092638889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45941.77092638889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45941.77092638889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45941.77092638889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45941.77092638889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45941.77092638889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45941.77092638889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45941.77092638889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45941.77092638889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45941.77092638889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45941.77092638889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45941.77092638889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45941.77092638889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45941.77092638889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45941.77092638889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45941.77092638889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45941.77092638889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45941.77092638889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45941.77092638889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45941.77092638889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45941.77092638889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45941.77092638889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45941.77092638889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45941.77092638889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45941.77092638889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45941.77092638889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45941.77092638889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45941.77092638889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45941.77092638889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45941.77092638889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45941.77092638889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45941.77092638889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45941.77092638889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45941.77092638889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45941.77092638889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45941.77092638889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45941.77092638889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45941.77092638889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45941.77092638889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45941.77092638889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45941.77092638889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45941.77092638889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45941.77092638889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45941.77092638889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45941.77092638889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45941.77092638889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45941.77092638889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45941.77092638889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45941.77092638889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45941.77092638889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45941.77092638889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45941.77092638889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45941.77092638889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45941.77092638889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45941.77092638889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45941.77092638889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45941.77092638889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45941.77092638889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45941.77092638889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45941.77092638889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45941.77092638889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45941.77092638889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45941.77092638889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45941.77092638889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45941.77092638889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45941.77092638889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45941.77092638889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45941.77092638889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45941.77092638889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45941.77092638889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45941.77092638889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45941.77092638889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45941.77092638889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45941.77092638889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45941.77092638889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45941.77092638889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45941.77092638889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45941.77092638889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45941.77092638889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45941.77092638889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45941.77092638889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45941.77092638889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45941.77092638889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45941.77092638889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45941.77092638889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45941.77092638889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45941.77092638889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45941.77092638889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45941.77092638889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45941.77092638889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45941.77092638889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45941.77092638889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45941.77092638889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45941.77092638889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45941.77092638889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45941.77092638889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45941.77092638889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45941.77092638889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45941.77092638889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45941.77092638889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45941.77092638889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45941.77092638889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45941.77092638889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45941.77092638889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45941.77092638889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45941.77092638889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45941.77092638889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45941.77092638889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45941.77092638889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45941.77092638889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45941.77092638889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45941.77092638889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45941.77092638889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45941.77092638889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45941.77092638889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45941.77092638889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45941.77092638889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45941.77092638889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45941.77092638889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45941.77092638889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45941.77092638889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45941.77092638889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45941.77092638889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45941.77092638889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45941.77092638889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45941.77092638889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45941.77092638889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45941.77092638889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45941.77092638889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45941.77092638889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45941.77092638889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45941.77092638889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45941.77092638889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45941.77092638889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45941.77092638889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45941.77092638889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45941.77092638889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45941.77092638889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45941.77092638889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45941.77092638889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45941.77092638889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45941.77092638889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45941.77092638889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45941.77092638889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45941.77092638889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45941.77092638889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45941.77092638889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45941.77092638889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45941.77092638889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45941.77092638889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45941.77092638889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45941.77092638889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45941.77092638889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45941.77092638889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45941.77092638889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45941.77092638889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45941.77092638889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45941.77092638889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45941.77092638889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45941.77092638889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45941.77092638889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45941.77092638889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45941.77092638889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45941.77092638889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45941.77092638889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45941.77092638889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45941.77092638889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45941.77092638889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45941.77092638889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45941.77092638889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45941.77092638889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45941.77092638889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45941.77092638889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45941.77092638889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45941.77092638889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45941.77092638889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45941.77092638889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45941.77092638889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45941.77092638889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45941.77092638889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45941.77092638889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45941.77092638889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45941.77092638889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45941.77092638889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45941.77092638889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45941.77092638889</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45941.77092638889</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49.938866203701764</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15.582049074073439</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45941.77092638889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45941.77092638889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45941.77092638889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45941.77092638889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45941.77092638889</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45941.77092638889</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45941.77092638889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45941.77092638889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45941.77092638889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45941.77092638889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45941.77092638889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45941.77092638889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45941.77092638889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45941.77092638889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45941.77092638889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45941.77092638889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45941.77092638889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45941.77092638889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45941.77092638889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45941.77092638889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45941.77092638889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45941.77092638889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45941.77092638889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45941.77092638889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45941.77092638889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45941.77092638889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45941.77092638889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45941.77092638889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45941.77092638889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45941.77092638889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45941.77092638889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45941.77092638889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45941.77092638889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45941.77092638889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45941.77092638889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45941.77092638889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45941.77092638889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45941.77092638889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45941.77092638889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45941.77092638889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45941.77092638889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45941.77092638889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45941.77092638889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45941.77092638889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45941.77092638889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45941.77092638889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45941.77092638889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45941.77092638889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45941.77092638889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45941.77092638889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45941.77092638889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45941.77092638889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45941.77092638889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45941.77092638889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45941.77092638889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45941.77092638889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45941.77092638889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45941.77092638889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45941.77092638889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45941.77092638889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45941.77092638889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45941.77092638889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45941.77092638889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45941.77092638889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45941.77092638889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45941.77092638889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45941.77092638889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45941.77092638889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45941.77092638889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45941.77092638889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45941.77092638889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45941.77092638889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45941.77092638889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45941.77092638889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45941.77092638889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45941.77092638889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45941.77092638889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45941.77092638889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45941.77092638889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45941.77092638889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45941.77092638889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45941.77092638889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45941.77092638889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45941.77092638889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45941.77092638889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45941.77092638889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45941.77092638889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45941.77092638889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45941.77092638889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F15" sqref="F15"/>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14.998079166667594</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2.2418638888921123</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7.8899541666687583</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0.74696805555868195</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7.1100000001024455E-2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4.5741203706711531E-2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45941.77092638889</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5.1933333335909992E-2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2.6250462964526378E-2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c r="B11" s="106" t="str">
        <f>IFERROR(VLOOKUP(D11,DB!A:K,11,0),"")</f>
        <v>R6</v>
      </c>
      <c r="C11" s="108">
        <v>2</v>
      </c>
      <c r="D11" s="106" t="s">
        <v>32556</v>
      </c>
      <c r="E11" s="109"/>
      <c r="F11" s="110"/>
      <c r="G11" s="78">
        <f ca="1">IFERROR(NOW()-F11,"-")</f>
        <v>45941.77092638889</v>
      </c>
      <c r="H11" s="110"/>
      <c r="I11" s="106" t="str">
        <f>IFERROR(VLOOKUP(D11,DB!A:F,6,0),"")</f>
        <v>SCECO</v>
      </c>
      <c r="J11" s="105" t="str">
        <f>IFERROR(VLOOKUP(D11,DB!A:G,7,0),"")</f>
        <v>Vandalized</v>
      </c>
      <c r="K11" s="111"/>
      <c r="L11" s="112" t="str">
        <f>IFERROR(VLOOKUP(D11,DB!A:I,9,0),"")</f>
        <v>Latis</v>
      </c>
    </row>
    <row r="12" spans="1:16383" ht="31.5" customHeight="1">
      <c r="A12" s="107"/>
      <c r="B12" s="106" t="str">
        <f>IFERROR(VLOOKUP(D12,DB!A:K,11,0),"")</f>
        <v>R6</v>
      </c>
      <c r="C12" s="108">
        <v>2</v>
      </c>
      <c r="D12" s="164" t="s">
        <v>34315</v>
      </c>
      <c r="E12" s="109"/>
      <c r="F12" s="110"/>
      <c r="G12" s="78">
        <f ca="1">IFERROR(NOW()-F12,"-")</f>
        <v>45941.77092638889</v>
      </c>
      <c r="H12" s="110"/>
      <c r="I12" s="106" t="str">
        <f>IFERROR(VLOOKUP(D12,DB!A:F,6,0),"")</f>
        <v>SCECO</v>
      </c>
      <c r="J12" s="105" t="str">
        <f>IFERROR(VLOOKUP(D12,DB!A:G,7,0),"")</f>
        <v>Dead</v>
      </c>
      <c r="K12" s="111"/>
      <c r="L12" s="112" t="str">
        <f>IFERROR(VLOOKUP(D12,DB!A:I,9,0),"")</f>
        <v>Latis</v>
      </c>
    </row>
    <row r="13" spans="1:16383" ht="31.5" customHeight="1">
      <c r="A13" s="107"/>
      <c r="B13" s="106" t="str">
        <f>IFERROR(VLOOKUP(D13,DB!A:K,11,0),"")</f>
        <v>R6</v>
      </c>
      <c r="C13" s="108">
        <v>1</v>
      </c>
      <c r="D13" s="106" t="s">
        <v>33216</v>
      </c>
      <c r="E13" s="109"/>
      <c r="F13" s="110"/>
      <c r="G13" s="78">
        <f ca="1">IFERROR(NOW()-F13,"-")</f>
        <v>45941.77092638889</v>
      </c>
      <c r="H13" s="110"/>
      <c r="I13" s="106" t="str">
        <f>IFERROR(VLOOKUP(D13,DB!A:F,6,0),"")</f>
        <v>SCECO</v>
      </c>
      <c r="J13" s="105" t="str">
        <f>IFERROR(VLOOKUP(D13,DB!A:G,7,0),"")</f>
        <v>Dead</v>
      </c>
      <c r="K13" s="111"/>
      <c r="L13" s="112" t="str">
        <f>IFERROR(VLOOKUP(D13,DB!A:I,9,0),"")</f>
        <v>Latis</v>
      </c>
    </row>
    <row r="14" spans="1:16383" ht="31.5" customHeight="1">
      <c r="A14" s="107"/>
      <c r="B14" s="106" t="str">
        <f>IFERROR(VLOOKUP(D14,DB!A:K,11,0),"")</f>
        <v/>
      </c>
      <c r="C14" s="108"/>
      <c r="D14" s="106"/>
      <c r="E14" s="109"/>
      <c r="F14" s="110"/>
      <c r="G14" s="78">
        <f ca="1">IFERROR(NOW()-F14,"-")</f>
        <v>45941.77092638889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45941.77092638889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45941.77092638889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45941.77092638889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45941.77092638889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45941.77092638889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45941.77092638889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45941.77092638889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45941.77092638889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45941.77092638889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45941.77092638889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45941.77092638889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45941.77092638889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45941.77092638889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45941.77092638889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45941.77092638889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45941.77092638889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45941.77092638889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45941.77092638889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45941.77092638889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45941.77092638889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45941.77092638889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45941.77092638889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45941.77092638889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45941.77092638889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45941.77092638889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45941.77092638889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45941.77092638889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45941.77092638889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45941.77092638889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45941.77092638889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45941.77092638889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45941.77092638889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45941.77092638889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45941.77092638889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45941.77092638889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45941.77092638889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45941.77092638889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45941.77092638889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45941.77092638889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45941.77092638889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45941.77092638889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45941.77092638889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45941.77092638889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45941.77092638889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45941.77092638889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45941.77092638889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45941.77092638889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45941.77092638889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45941.77092638889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45941.77092638889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45941.77092638889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45941.77092638889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45941.77092638889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45941.77092638889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45941.77092638889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45941.77092638889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45941.77092638889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45941.77092638889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45941.77092638889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45941.77092638889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45941.77092638889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45941.77092638889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45941.77092638889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45941.77092638889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45941.77092638889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45941.77092638889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45941.77092638889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45941.77092638889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45941.77092638889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45941.77092638889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45941.77092638889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45941.77092638889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45941.77092638889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45941.77092638889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45941.77092638889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45941.77092638889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45941.77092638889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45941.77092638889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45941.77092638889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45941.77092638889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45941.77092638889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45941.77092638889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45941.77092638889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45941.77092638889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45941.77092638889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45941.77092638889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45941.77092638889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45941.77092638889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45941.77092638889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45941.77092638889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45941.77092638889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45941.77092638889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45941.77092638889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45941.77092638889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45941.77092638889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45941.77092638889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45941.77092638889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45941.77092638889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45941.77092638889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45941.77092638889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45941.77092638889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45941.77092638889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45941.77092638889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45941.77092638889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45941.77092638889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45941.77092638889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45941.77092638889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45941.77092638889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45941.77092638889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45941.77092638889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45941.77092638889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45941.77092638889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45941.77092638889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45941.77092638889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45941.77092638889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45941.77092638889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45941.77092638889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45941.77092638889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45941.77092638889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45941.77092638889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45941.77092638889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45941.77092638889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45941.77092638889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45941.77092638889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45941.77092638889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45941.77092638889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45941.77092638889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45941.77092638889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45941.77092638889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45941.77092638889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45941.77092638889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45941.77092638889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45941.77092638889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45941.77092638889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45941.77092638889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45941.77092638889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45941.77092638889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45941.77092638889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45941.77092638889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45941.77092638889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45941.77092638889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45941.77092638889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45941.77092638889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45941.77092638889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45941.77092638889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45941.77092638889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45941.77092638889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45941.77092638889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45941.77092638889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45941.77092638889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45941.77092638889</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2025-10-11T15:31:46Z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