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48" documentId="13_ncr:1_{F6CB121F-512D-4AA6-A0C1-0FB36C537598}" xr6:coauthVersionLast="47" xr6:coauthVersionMax="47" xr10:uidLastSave="{B9E08C73-005A-466C-A6C1-8DA979ABB2D8}"/>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<sst xmlns="http://schemas.openxmlformats.org/spreadsheetml/2006/main" count="178581" uniqueCount="39075">
  <si>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</si>
  <si>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</si>
  <si>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</si>
  <si>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</si>
  <si>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</si>
  <si>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</si>
  <si>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</si>
  <si>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</si>
  <si>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</si>
  <si>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</si>
  <si>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</si>
  <si>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</si>
  <si>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</si>
  <si>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</si>
  <si>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</si>
  <si>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</si>
  <si>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</si>
  <si>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</si>
  <si>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</si>
  <si>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</si>
  <si>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</si>
  <si>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</si>
  <si>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</si>
  <si>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</si>
  <si>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</si>
  <si>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</si>
  <si>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</si>
  <si>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</si>
  <si>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</si>
  <si>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</si>
  <si>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</si>
  <si>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</si>
  <si>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</si>
  <si>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</si>
  <si>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</si>
  <si>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</si>
  <si>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</si>
  <si>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</si>
  <si>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</si>
  <si>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</si>
  <si>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</si>
  <si>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</si>
  <si>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</si>
  <si>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</si>
  <si>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</si>
  <si>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</si>
  <si>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</si>
  <si>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</si>
  <si>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</si>
  <si>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</si>
  <si>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</si>
  <si>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</si>
  <si>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</si>
  <si>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</si>
  <si>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</si>
  <si>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</si>
  <si>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</si>
  <si>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</si>
  <si>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</si>
  <si>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</si>
  <si>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</si>
  <si>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</si>
  <si>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</si>
  <si>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</si>
  <si>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</si>
  <si>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</si>
  <si>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</si>
  <si>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</si>
  <si>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</si>
  <si>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</si>
  <si>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</si>
  <si>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</si>
  <si>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</si>
  <si>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</si>
  <si>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</si>
  <si>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</si>
  <si>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</si>
  <si>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</si>
  <si>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</si>
  <si>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</si>
  <si>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</si>
  <si>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</si>
  <si>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</si>
  <si>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</si>
  <si>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</si>
  <si>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</si>
  <si>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</si>
  <si>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</si>
  <si>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</si>
  <si>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</si>
  <si>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</si>
  <si>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</si>
  <si>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</si>
  <si>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</si>
  <si>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</si>
  <si>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</si>
  <si>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</si>
  <si>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</si>
  <si>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</si>
  <si>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</si>
  <si>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</si>
  <si>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</si>
  <si>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</si>
  <si>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</si>
  <si>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</si>
  <si>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</si>
  <si>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</si>
  <si>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</si>
  <si>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</si>
  <si>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</si>
  <si>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</si>
  <si>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</si>
  <si>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</si>
  <si>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</si>
  <si>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</si>
  <si>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</si>
  <si>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</si>
  <si>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</si>
  <si>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</si>
  <si>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</si>
  <si>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</si>
  <si>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</si>
  <si>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</si>
  <si>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</si>
  <si>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</si>
  <si>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</si>
  <si>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</si>
  <si>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</si>
  <si>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</si>
  <si>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</si>
  <si>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</si>
  <si>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</si>
  <si>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</si>
  <si>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</si>
  <si>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</si>
  <si>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</si>
  <si>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</si>
  <si>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</si>
  <si>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</si>
  <si>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</si>
  <si>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</si>
  <si>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</si>
  <si>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</si>
  <si>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</si>
  <si>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</si>
  <si>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</si>
  <si>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</si>
  <si>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</si>
  <si>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</si>
  <si>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</si>
  <si>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</si>
  <si>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</si>
  <si>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</si>
  <si>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</si>
  <si>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</si>
  <si>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</si>
  <si>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</si>
  <si>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</si>
  <si>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</si>
  <si>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</si>
  <si>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</si>
  <si>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</si>
  <si>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</si>
  <si>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</si>
  <si>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</si>
  <si>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</si>
  <si>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</si>
  <si>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</si>
  <si>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</si>
  <si>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</si>
  <si>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</si>
  <si>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</si>
  <si>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</si>
  <si>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</si>
  <si>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</si>
  <si>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</si>
  <si>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</si>
  <si>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</si>
  <si>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</si>
  <si>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</si>
  <si>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</si>
  <si>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</si>
  <si>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</si>
  <si>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</si>
  <si>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</si>
  <si>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</si>
  <si>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</si>
  <si>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</si>
  <si>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</si>
  <si>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</si>
  <si>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</si>
  <si>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</si>
  <si>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</si>
  <si>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</si>
  <si>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</si>
  <si>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</si>
  <si>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</si>
  <si>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</si>
  <si>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</si>
  <si>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</si>
  <si>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</si>
  <si>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</si>
  <si>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</si>
  <si>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</si>
  <si>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</si>
  <si>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</si>
  <si>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</si>
  <si>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</si>
  <si>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</si>
  <si>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</si>
  <si>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</si>
  <si>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</si>
  <si>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</si>
  <si>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</si>
  <si>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</si>
  <si>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</si>
  <si>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</si>
  <si>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</si>
  <si>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</si>
  <si>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</si>
  <si>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</si>
  <si>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</si>
  <si>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</si>
  <si>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</si>
  <si>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</si>
  <si>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</si>
  <si>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</si>
  <si>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</si>
  <si>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</si>
  <si>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</si>
  <si>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</si>
  <si>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</si>
  <si>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</si>
  <si>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</si>
  <si>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</si>
  <si>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</si>
  <si>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</si>
  <si>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</si>
  <si>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</si>
  <si>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</si>
  <si>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</si>
  <si>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</si>
  <si>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</si>
  <si>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</si>
  <si>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</si>
  <si>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</si>
  <si>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</si>
  <si>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</si>
  <si>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</si>
  <si>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</si>
  <si>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</si>
  <si>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</si>
  <si>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</si>
  <si>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</si>
  <si>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</si>
  <si>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</si>
  <si>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</si>
  <si>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</si>
  <si>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</si>
  <si>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</si>
  <si>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</si>
  <si>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</si>
  <si>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</si>
  <si>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</si>
  <si>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</si>
  <si>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</si>
  <si>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</si>
  <si>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</si>
  <si>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</si>
  <si>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</si>
  <si>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</si>
  <si>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</si>
  <si>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</si>
  <si>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</si>
  <si>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</si>
  <si>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</si>
  <si>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</si>
  <si>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</si>
  <si>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</si>
  <si>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</si>
  <si>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</si>
  <si>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</si>
  <si>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</si>
  <si>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</si>
  <si>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</si>
  <si>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</si>
  <si>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</si>
  <si>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</si>
  <si>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</si>
  <si>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</si>
  <si>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</si>
  <si>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</si>
  <si>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</si>
  <si>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</si>
  <si>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</si>
  <si>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</si>
  <si>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</si>
  <si>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</si>
  <si>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</si>
  <si>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</si>
  <si>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</si>
  <si>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</si>
  <si>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</si>
  <si>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</si>
  <si>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</si>
  <si>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</si>
  <si>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</si>
  <si>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</si>
  <si>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</si>
  <si>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</si>
  <si>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</si>
  <si>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</si>
  <si>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</si>
  <si>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</si>
  <si>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</si>
  <si>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</si>
  <si>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</si>
  <si>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</si>
  <si>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</si>
  <si>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</si>
  <si>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</si>
  <si>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</si>
  <si>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</si>
  <si>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</si>
  <si>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</si>
  <si>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</si>
  <si>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</si>
  <si>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</si>
  <si>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</si>
  <si>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</si>
  <si>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</si>
  <si>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</si>
  <si>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</si>
  <si>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</si>
  <si>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</si>
  <si>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</si>
  <si>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</si>
  <si>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</si>
  <si>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</si>
  <si>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</si>
  <si>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</si>
  <si>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</si>
  <si>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</si>
  <si>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</si>
  <si>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</si>
  <si>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</si>
  <si>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</si>
  <si>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</si>
  <si>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</si>
  <si>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</si>
  <si>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</si>
  <si>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</si>
  <si>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</si>
  <si>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</si>
  <si>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</si>
  <si>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</si>
  <si>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</si>
  <si>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</si>
  <si>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</si>
  <si>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</si>
  <si>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</si>
  <si>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</si>
  <si>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</si>
  <si>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</si>
  <si>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</si>
  <si>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</si>
  <si>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</si>
  <si>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</si>
  <si>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</si>
  <si>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</si>
  <si>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</si>
  <si>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</si>
  <si>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</si>
  <si>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</si>
  <si>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</si>
  <si>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</si>
  <si>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</si>
  <si>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</si>
  <si>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</si>
  <si>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</si>
  <si>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</si>
  <si>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</si>
  <si>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</si>
  <si>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</si>
  <si>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</si>
  <si>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</si>
  <si>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</si>
  <si>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</si>
  <si>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</si>
  <si>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</si>
  <si>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</si>
  <si>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</si>
  <si>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</si>
  <si>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</si>
  <si>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</si>
  <si>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</si>
  <si>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</si>
  <si>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</si>
  <si>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</si>
  <si>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</si>
  <si>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</si>
  <si>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</si>
  <si>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</si>
  <si>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</si>
  <si>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</si>
  <si>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</si>
  <si>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</si>
  <si>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</si>
  <si>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</si>
  <si>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</si>
  <si>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</si>
  <si>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</si>
  <si>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</si>
  <si>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</si>
  <si>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</si>
  <si>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</si>
  <si>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</si>
  <si>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</si>
  <si>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</si>
  <si>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</si>
  <si>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</si>
  <si>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</si>
  <si>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</si>
  <si>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</si>
  <si>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</si>
  <si>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</si>
  <si>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</si>
  <si>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</si>
  <si>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</si>
  <si>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</si>
  <si>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</si>
  <si>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</si>
  <si>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</si>
  <si>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</si>
  <si>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</si>
  <si>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</si>
  <si>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</si>
  <si>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</si>
  <si>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</si>
  <si>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</si>
  <si>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</si>
  <si>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</si>
  <si>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</si>
  <si>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</si>
  <si>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</si>
  <si>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</si>
  <si>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</si>
  <si>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</si>
  <si>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</si>
  <si>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</si>
  <si>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</si>
  <si>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</si>
  <si>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</si>
  <si>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</si>
  <si>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</si>
  <si>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</si>
  <si>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</si>
  <si>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</si>
  <si>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</si>
  <si>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</si>
  <si>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</si>
  <si>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</si>
  <si>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</si>
  <si>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</si>
  <si>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</si>
  <si>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</si>
  <si>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</si>
  <si>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</si>
  <si>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</si>
  <si>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</si>
  <si>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</si>
  <si>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</si>
  <si>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</si>
  <si>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</si>
  <si>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</si>
  <si>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</si>
  <si>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</si>
  <si>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</si>
  <si>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</si>
  <si>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</si>
  <si>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</si>
  <si>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</si>
  <si>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</si>
  <si>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</si>
  <si>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</si>
  <si>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</si>
  <si>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</si>
  <si>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</si>
  <si>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</si>
  <si>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</si>
  <si>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</si>
  <si>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</si>
  <si>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</si>
  <si>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</si>
  <si>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</si>
  <si>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</si>
  <si>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</si>
  <si>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</si>
  <si>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</si>
  <si>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</si>
  <si>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</si>
  <si>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</si>
  <si>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</si>
  <si>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</si>
  <si>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</si>
  <si>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</si>
  <si>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</si>
  <si>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</si>
  <si>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</si>
  <si>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</si>
  <si>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</si>
  <si>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</si>
  <si>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</si>
  <si>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</si>
  <si>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</si>
  <si>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</si>
  <si>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</si>
  <si>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</si>
  <si>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</si>
  <si>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</si>
  <si>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</si>
  <si>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</si>
  <si>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</si>
  <si>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</si>
  <si>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</si>
  <si>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</si>
  <si>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</si>
  <si>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</si>
  <si>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</si>
  <si>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</si>
  <si>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</si>
  <si>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</si>
  <si>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</si>
  <si>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</si>
  <si>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</si>
  <si>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</si>
  <si>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</si>
  <si>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</si>
  <si>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</si>
  <si>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</si>
  <si>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</si>
  <si>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</si>
  <si>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</si>
  <si>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</si>
  <si>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</si>
  <si>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</si>
  <si>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</si>
  <si>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</si>
  <si>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</si>
  <si>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</si>
  <si>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</si>
  <si>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</si>
  <si>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</si>
  <si>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</si>
  <si>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</si>
  <si>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</si>
  <si>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</si>
  <si>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</si>
  <si>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</si>
  <si>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</si>
  <si>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</si>
  <si>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</si>
  <si>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</si>
  <si>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</si>
  <si>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</si>
  <si>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</si>
  <si>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</si>
  <si>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</si>
  <si>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</si>
  <si>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</si>
  <si>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</si>
  <si>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</si>
  <si>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</si>
  <si>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</si>
  <si>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</si>
  <si>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</si>
  <si>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</si>
  <si>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</si>
  <si>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</si>
  <si>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</si>
  <si>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</si>
  <si>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</si>
  <si>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</si>
  <si>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</si>
  <si>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</si>
  <si>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</si>
  <si>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</si>
  <si>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</si>
  <si>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</si>
  <si>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</si>
  <si>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</si>
  <si>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</si>
  <si>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</si>
  <si>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</si>
  <si>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</si>
  <si>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</si>
  <si>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</si>
  <si>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</si>
  <si>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</si>
  <si>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</si>
  <si>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</si>
  <si>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</si>
  <si>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</si>
  <si>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</si>
  <si>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</si>
  <si>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</si>
  <si>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</si>
  <si>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</si>
  <si>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</si>
  <si>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</si>
  <si>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</si>
  <si>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</si>
  <si>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</si>
  <si>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</si>
  <si>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</si>
  <si>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</si>
  <si>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</si>
  <si>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</si>
  <si>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</si>
  <si>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</si>
  <si>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</si>
  <si>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</si>
  <si>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</si>
  <si>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</si>
  <si>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</si>
  <si>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</si>
  <si>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</si>
  <si>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</si>
  <si>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</si>
  <si>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</si>
  <si>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</si>
  <si>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</si>
  <si>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</si>
  <si>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</si>
  <si>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</si>
  <si>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</si>
  <si>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</si>
  <si>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</si>
  <si>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</si>
  <si>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</si>
  <si>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</si>
  <si>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</si>
  <si>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</si>
  <si>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</si>
  <si>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</si>
  <si>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</si>
  <si>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</si>
  <si>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</si>
  <si>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</si>
  <si>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</si>
  <si>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</si>
  <si>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</si>
  <si>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</si>
  <si>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</si>
  <si>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</si>
  <si>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</si>
  <si>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</si>
  <si>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</si>
  <si>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</si>
  <si>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</si>
  <si>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</si>
  <si>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</si>
  <si>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</si>
  <si>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</si>
  <si>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</si>
  <si>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</si>
  <si>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</si>
  <si>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</si>
  <si>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</si>
  <si>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</si>
  <si>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</si>
  <si>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</si>
  <si>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</si>
  <si>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</si>
  <si>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</si>
  <si>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</si>
  <si>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</si>
  <si>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</si>
  <si>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</si>
  <si>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</si>
  <si>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</si>
  <si>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</si>
  <si>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</si>
  <si>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</si>
  <si>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</si>
  <si>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</si>
  <si>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</si>
  <si>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</si>
  <si>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</si>
  <si>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</si>
  <si>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</si>
  <si>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</si>
  <si>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</si>
  <si>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</si>
  <si>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</si>
  <si>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</si>
  <si>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</si>
  <si>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</si>
  <si>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</si>
  <si>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</si>
  <si>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</si>
  <si>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</si>
  <si>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</si>
  <si>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</si>
  <si>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</si>
  <si>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</si>
  <si>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</si>
  <si>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</si>
  <si>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</si>
  <si>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</si>
  <si>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</si>
  <si>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</si>
  <si>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</si>
  <si>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</si>
  <si>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</si>
  <si>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</si>
  <si>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</si>
  <si>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</si>
  <si>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</si>
  <si>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</si>
  <si>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</si>
  <si>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</si>
  <si>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</si>
  <si>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</si>
  <si>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</si>
  <si>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</si>
  <si>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</si>
  <si>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</si>
  <si>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</si>
  <si>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</si>
  <si>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</si>
  <si>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</si>
  <si>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</si>
  <si>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</si>
  <si>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</si>
  <si>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</si>
  <si>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</si>
  <si>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</si>
  <si>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</si>
  <si>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</si>
  <si>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</si>
  <si>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</si>
  <si>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</si>
  <si>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</si>
  <si>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</si>
  <si>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</si>
  <si>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</si>
  <si>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</si>
  <si>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</si>
  <si>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</si>
  <si>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</si>
  <si>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</si>
  <si>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</si>
  <si>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</si>
  <si>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</si>
  <si>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</si>
  <si>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</si>
  <si>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</si>
  <si>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</si>
  <si>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</si>
  <si>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</si>
  <si>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</si>
  <si>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</si>
  <si>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</si>
  <si>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</si>
  <si>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</si>
  <si>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</si>
  <si>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</si>
  <si>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</si>
  <si>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</si>
  <si>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</si>
  <si>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</si>
  <si>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</si>
  <si>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</si>
  <si>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</si>
  <si>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</si>
  <si>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</si>
  <si>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</si>
  <si>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</si>
  <si>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</si>
  <si>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</si>
  <si>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</si>
  <si>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</si>
  <si>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</si>
  <si>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</si>
  <si>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</si>
  <si>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</si>
  <si>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</si>
  <si>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</si>
  <si>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</si>
  <si>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</si>
  <si>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</si>
  <si>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</si>
  <si>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</si>
  <si>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</si>
  <si>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</si>
  <si>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</si>
  <si>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</si>
  <si>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</si>
  <si>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</si>
  <si>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</si>
  <si>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</si>
  <si>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</si>
  <si>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</si>
  <si>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</si>
  <si>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</si>
  <si>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</si>
  <si>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</si>
  <si>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</si>
  <si>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</si>
  <si>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</si>
  <si>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</si>
  <si>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</si>
  <si>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</si>
  <si>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</si>
  <si>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</si>
  <si>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</si>
  <si>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</si>
  <si>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</si>
  <si>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</si>
  <si>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</si>
  <si>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</si>
  <si>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</si>
  <si>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</si>
  <si>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</si>
  <si>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</si>
  <si>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</si>
  <si>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</si>
  <si>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</si>
  <si>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</si>
  <si>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</si>
  <si>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</si>
  <si>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</si>
  <si>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</si>
  <si>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</si>
  <si>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</si>
  <si>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</si>
  <si>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</si>
  <si>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</si>
  <si>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</si>
  <si>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</si>
  <si>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</si>
  <si>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</si>
  <si>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</si>
  <si>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</si>
  <si>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</si>
  <si>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</si>
  <si>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</si>
  <si>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</si>
  <si>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</si>
  <si>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</si>
  <si>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</si>
  <si>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</si>
  <si>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</si>
  <si>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</si>
  <si>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</si>
  <si>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</si>
  <si>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</si>
  <si>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</si>
  <si>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</si>
  <si>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</si>
  <si>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</si>
  <si>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</si>
  <si>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</si>
  <si>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</si>
  <si>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</si>
  <si>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</si>
  <si>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</si>
  <si>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</si>
  <si>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</si>
  <si>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</si>
  <si>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</si>
  <si>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</si>
  <si>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</si>
  <si>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</si>
  <si>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</si>
  <si>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</si>
  <si>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</si>
  <si>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</si>
  <si>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</si>
  <si>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</si>
  <si>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</si>
  <si>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</si>
  <si>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</si>
  <si>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</si>
  <si>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</si>
  <si>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</si>
  <si>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</si>
  <si>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</si>
  <si>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</si>
  <si>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</si>
  <si>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</si>
  <si>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</si>
  <si>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</si>
  <si>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</si>
  <si>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</si>
  <si>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</si>
  <si>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</si>
  <si>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</si>
  <si>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</si>
  <si>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</si>
  <si>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</si>
  <si>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</si>
  <si>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</si>
  <si>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</si>
  <si>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</si>
  <si>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</si>
  <si>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</si>
  <si>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</si>
  <si>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</si>
  <si>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</si>
  <si>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</si>
  <si>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</si>
  <si>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</si>
  <si>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</si>
  <si>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</si>
  <si>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</si>
  <si>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</si>
  <si>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</si>
  <si>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</si>
  <si>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</si>
  <si>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</si>
  <si>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</si>
  <si>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</si>
  <si>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</si>
  <si>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</si>
  <si>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</si>
  <si>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</si>
  <si>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</si>
  <si>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</si>
  <si>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</si>
  <si>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</si>
  <si>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</si>
  <si>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</si>
  <si>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</si>
  <si>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</si>
  <si>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</si>
  <si>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</si>
  <si>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</si>
  <si>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</si>
  <si>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</si>
  <si>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</si>
  <si>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</si>
  <si>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</si>
  <si>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</si>
  <si>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</si>
  <si>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</si>
  <si>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</si>
  <si>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</si>
  <si>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</si>
  <si>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</si>
  <si>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</si>
  <si>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</si>
  <si>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</si>
  <si>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</si>
  <si>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</si>
  <si>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</si>
  <si>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</si>
  <si>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</si>
  <si>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</si>
  <si>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</si>
  <si>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</si>
  <si>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</si>
  <si>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</si>
  <si>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</si>
  <si>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</si>
  <si>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</si>
  <si>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</si>
  <si>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</si>
  <si>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</si>
  <si>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</si>
  <si>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</si>
  <si>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</si>
  <si>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</si>
  <si>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</si>
  <si>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</si>
  <si>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</si>
  <si>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</si>
  <si>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</si>
  <si>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</si>
  <si>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</si>
  <si>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</si>
  <si>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</si>
  <si>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</si>
  <si>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</si>
  <si>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</si>
  <si>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</si>
  <si>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</si>
  <si>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</si>
  <si>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</si>
  <si>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</si>
  <si>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</si>
  <si>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</si>
  <si>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</si>
  <si>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</si>
  <si>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</si>
  <si>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</si>
  <si>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</si>
  <si>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</si>
  <si>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</si>
  <si>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</si>
  <si>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</si>
  <si>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</si>
  <si>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</si>
  <si>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</si>
  <si>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</si>
  <si>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</si>
  <si>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</si>
  <si>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</si>
  <si>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</si>
  <si>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</si>
  <si>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</si>
  <si>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</si>
  <si>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</si>
  <si>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</si>
  <si>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</si>
  <si>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</si>
  <si>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</si>
  <si>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</si>
  <si>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</si>
  <si>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</si>
  <si>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</si>
  <si>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</si>
  <si>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</si>
  <si>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</si>
  <si>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</si>
  <si>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</si>
  <si>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</si>
  <si>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</si>
  <si>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</si>
  <si>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</si>
  <si>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</si>
  <si>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</si>
  <si>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</si>
  <si>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</si>
  <si>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</si>
  <si>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</si>
  <si>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</si>
  <si>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</si>
  <si>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</si>
  <si>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</si>
  <si>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</si>
  <si>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</si>
  <si>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</si>
  <si>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</si>
  <si>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</si>
  <si>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</si>
  <si>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</si>
  <si>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</si>
  <si>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</si>
  <si>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</si>
  <si>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</si>
  <si>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</si>
  <si>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</si>
  <si>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</si>
  <si>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</si>
  <si>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</si>
  <si>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</si>
  <si>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</si>
  <si>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</si>
  <si>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</si>
  <si>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</si>
  <si>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</si>
  <si>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</si>
  <si>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</si>
  <si>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</si>
  <si>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</si>
  <si>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</si>
  <si>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</si>
  <si>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</si>
  <si>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</si>
  <si>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</si>
  <si>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</si>
  <si>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</si>
  <si>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</si>
  <si>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</si>
  <si>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</si>
  <si>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</si>
  <si>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</si>
  <si>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</si>
  <si>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</si>
  <si>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</si>
  <si>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</si>
  <si>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</si>
  <si>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</si>
  <si>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</si>
  <si>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</si>
  <si>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</si>
  <si>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</si>
  <si>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</si>
  <si>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</si>
  <si>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</si>
  <si>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</si>
  <si>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</si>
  <si>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</si>
  <si>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</si>
  <si>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</si>
  <si>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</si>
  <si>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</si>
  <si>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</si>
  <si>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</si>
  <si>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</si>
  <si>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</si>
  <si>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</si>
  <si>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</si>
  <si>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</si>
  <si>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</si>
  <si>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</si>
  <si>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</si>
  <si>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</si>
  <si>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</si>
  <si>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</si>
  <si>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</si>
  <si>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</si>
  <si>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</si>
  <si>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</si>
  <si>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</si>
  <si>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</si>
  <si>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</si>
  <si>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</si>
  <si>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</si>
  <si>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</si>
  <si>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</si>
  <si>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</si>
  <si>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</si>
  <si>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</si>
  <si>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</si>
  <si>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</si>
  <si>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</si>
  <si>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</si>
  <si>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</si>
  <si>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</si>
  <si>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</si>
  <si>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</si>
  <si>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</si>
  <si>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</si>
  <si>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</si>
  <si>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</si>
  <si>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</si>
  <si>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</si>
  <si>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</si>
  <si>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</si>
  <si>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</si>
  <si>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</si>
  <si>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</si>
  <si>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</si>
  <si>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</si>
  <si>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</si>
  <si>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</si>
  <si>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</si>
  <si>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</si>
  <si>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</si>
  <si>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</si>
  <si>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</si>
  <si>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</si>
  <si>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</si>
  <si>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</si>
  <si>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</si>
  <si>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</si>
  <si>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</si>
  <si>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</si>
  <si>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</si>
  <si>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</si>
  <si>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</si>
  <si>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</si>
  <si>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</si>
  <si>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</si>
  <si>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</si>
  <si>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</si>
  <si>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</si>
  <si>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</si>
  <si>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</si>
  <si>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</si>
  <si>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</si>
  <si>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</si>
  <si>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</si>
  <si>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</si>
  <si>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</si>
  <si>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</si>
  <si>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</si>
  <si>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</si>
  <si>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</si>
  <si>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</si>
  <si>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</si>
  <si>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</si>
  <si>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</si>
  <si>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</si>
  <si>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</si>
  <si>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</si>
  <si>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</si>
  <si>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</si>
  <si>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</si>
  <si>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</si>
  <si>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</si>
  <si>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</si>
  <si>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</si>
  <si>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</si>
  <si>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</si>
  <si>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</si>
  <si>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</si>
  <si>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</si>
  <si>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</si>
  <si>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</si>
  <si>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</si>
  <si>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</si>
  <si>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</si>
  <si>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</si>
  <si>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</si>
  <si>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</si>
  <si>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</si>
  <si>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</si>
  <si>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</si>
  <si>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</si>
  <si>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</si>
  <si>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</si>
  <si>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</si>
  <si>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</si>
  <si>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</si>
  <si>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</si>
  <si>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</si>
  <si>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</si>
  <si>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</si>
  <si>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</si>
  <si>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</si>
  <si>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</si>
  <si>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</si>
  <si>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</si>
  <si>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</si>
  <si>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</si>
  <si>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</si>
  <si>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</si>
  <si>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</si>
  <si>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</si>
  <si>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</si>
  <si>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</si>
  <si>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</si>
  <si>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</si>
  <si>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</si>
  <si>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</si>
  <si>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</si>
  <si>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</si>
  <si>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</si>
  <si>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</si>
  <si>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</si>
  <si>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</si>
  <si>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</si>
  <si>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</si>
  <si>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</si>
  <si>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</si>
  <si>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</si>
  <si>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</si>
  <si>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</si>
  <si>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</si>
  <si>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</si>
  <si>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</si>
  <si>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</si>
  <si>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</si>
  <si>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</si>
  <si>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</si>
  <si>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</si>
  <si>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</si>
  <si>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</si>
  <si>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</si>
  <si>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</si>
  <si>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</si>
  <si>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</si>
  <si>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</si>
  <si>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</si>
  <si>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</si>
  <si>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</si>
  <si>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</si>
  <si>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</si>
  <si>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</si>
  <si>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</si>
  <si>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</si>
  <si>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</si>
  <si>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</si>
  <si>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</si>
  <si>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</si>
  <si>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</si>
  <si>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</si>
  <si>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</si>
  <si>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</si>
  <si>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</si>
  <si>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</si>
  <si>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</si>
  <si>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</si>
  <si>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</si>
  <si>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</si>
  <si>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</si>
  <si>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</si>
  <si>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</si>
  <si>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</si>
  <si>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</si>
  <si>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</si>
  <si>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</si>
  <si>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</si>
  <si>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</si>
  <si>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</si>
  <si>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</si>
  <si>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</si>
  <si>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</si>
  <si>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</si>
  <si>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</si>
  <si>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</si>
  <si>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</si>
  <si>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</si>
  <si>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</si>
  <si>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</si>
  <si>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</si>
  <si>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</si>
  <si>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</si>
  <si>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</si>
  <si>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</si>
  <si>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</si>
  <si>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</si>
  <si>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</si>
  <si>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</si>
  <si>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</si>
  <si>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</si>
  <si>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</si>
  <si>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</si>
  <si>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</si>
  <si>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</si>
  <si>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</si>
  <si>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</si>
  <si>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</si>
  <si>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</si>
  <si>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</si>
  <si>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</si>
  <si>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</si>
  <si>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</si>
  <si>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</si>
  <si>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</si>
  <si>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</si>
  <si>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</si>
  <si>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</si>
  <si>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</si>
  <si>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</si>
  <si>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</si>
  <si>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</si>
  <si>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</si>
  <si>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</si>
  <si>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</si>
  <si>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</si>
  <si>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</si>
  <si>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</si>
  <si>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</si>
  <si>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</si>
  <si>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</si>
  <si>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</si>
  <si>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</si>
  <si>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</si>
  <si>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</si>
  <si>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</si>
  <si>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</si>
  <si>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</si>
  <si>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</si>
  <si>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</si>
  <si>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</si>
  <si>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</si>
  <si>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</si>
  <si>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</si>
  <si>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</si>
  <si>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</si>
  <si>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</si>
  <si>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</si>
  <si>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</si>
  <si>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</si>
  <si>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</si>
  <si>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</si>
  <si>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</si>
  <si>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</si>
  <si>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</si>
  <si>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</si>
  <si>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</si>
  <si>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</si>
  <si>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</si>
  <si>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</si>
  <si>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</si>
  <si>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</si>
  <si>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</si>
  <si>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</si>
  <si>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</si>
  <si>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</si>
  <si>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</si>
  <si>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</si>
  <si>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</si>
  <si>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</si>
  <si>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</si>
  <si>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</si>
  <si>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</si>
  <si>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</si>
  <si>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</si>
  <si>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</si>
  <si>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</si>
  <si>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</si>
  <si>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</si>
  <si>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</si>
  <si>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</si>
  <si>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</si>
  <si>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</si>
  <si>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</si>
  <si>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</si>
  <si>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</si>
  <si>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</si>
  <si>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</si>
  <si>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</si>
  <si>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</si>
  <si>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</si>
  <si>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</si>
  <si>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</si>
  <si>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</si>
  <si>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</si>
  <si>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</si>
  <si>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</si>
  <si>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</si>
  <si>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</si>
  <si>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</si>
  <si>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</si>
  <si>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</si>
  <si>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</si>
  <si>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</si>
  <si>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</si>
  <si>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</si>
  <si>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</si>
  <si>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</si>
  <si>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</si>
  <si>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</si>
  <si>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</si>
  <si>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</si>
  <si>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</si>
  <si>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</si>
  <si>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</si>
  <si>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</si>
  <si>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</si>
  <si>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</si>
  <si>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</si>
  <si>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</si>
  <si>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</si>
  <si>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</si>
  <si>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</si>
  <si>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</si>
  <si>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</si>
  <si>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</si>
  <si>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</si>
  <si>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</si>
  <si>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</si>
  <si>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</si>
  <si>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</si>
  <si>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</si>
  <si>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</si>
  <si>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</si>
  <si>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</si>
  <si>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</si>
  <si>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</si>
  <si>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</si>
  <si>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</si>
  <si>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</si>
  <si>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</si>
  <si>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</si>
  <si>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</si>
  <si>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</si>
  <si>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</si>
  <si>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</si>
  <si>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</si>
  <si>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</si>
  <si>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</si>
  <si>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</si>
  <si>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</si>
  <si>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</si>
  <si>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</si>
  <si>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</si>
  <si>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</si>
  <si>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</si>
  <si>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</si>
  <si>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</si>
  <si>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</si>
  <si>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</si>
  <si>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</si>
  <si>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</si>
  <si>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</si>
  <si>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</si>
  <si>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</si>
  <si>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</si>
  <si>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</si>
  <si>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</si>
  <si>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</si>
  <si>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</si>
  <si>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</si>
  <si>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</si>
  <si>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</si>
  <si>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</si>
  <si>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</si>
  <si>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</si>
  <si>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</si>
  <si>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</si>
  <si>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</si>
  <si>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</si>
  <si>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</si>
  <si>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</si>
  <si>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</si>
  <si>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</si>
  <si>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</si>
  <si>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</si>
  <si>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</si>
  <si>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</si>
  <si>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</si>
  <si>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</si>
  <si>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</si>
  <si>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</si>
  <si>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</si>
  <si>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</si>
  <si>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</si>
  <si>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</si>
  <si>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</si>
  <si>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</si>
  <si>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</si>
  <si>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</si>
  <si>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</si>
  <si>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</si>
  <si>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</si>
  <si>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</si>
  <si>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</si>
  <si>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</si>
  <si>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</si>
  <si>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</si>
  <si>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</si>
  <si>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</si>
  <si>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</si>
  <si>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</si>
  <si>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</si>
  <si>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</si>
  <si>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</si>
  <si>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</si>
  <si>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</si>
  <si>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</si>
  <si>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</si>
  <si>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</si>
  <si>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</si>
  <si>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</si>
  <si>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</si>
  <si>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</si>
  <si>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</si>
  <si>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</si>
  <si>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</si>
  <si>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</si>
  <si>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</si>
  <si>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</si>
  <si>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</si>
  <si>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</si>
  <si>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</si>
  <si>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</si>
  <si>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</si>
  <si>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</si>
  <si>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</si>
  <si>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</si>
  <si>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</si>
  <si>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</si>
  <si>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</si>
  <si>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</si>
  <si>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</si>
  <si>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</si>
  <si>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</si>
  <si>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</si>
  <si>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</si>
  <si>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</si>
  <si>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</si>
  <si>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</si>
  <si>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</si>
  <si>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</si>
  <si>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</si>
  <si>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</si>
  <si>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</si>
  <si>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</si>
  <si>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</si>
  <si>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</si>
  <si>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</si>
  <si>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</si>
  <si>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</si>
  <si>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</si>
  <si>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</si>
  <si>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</si>
  <si>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</si>
  <si>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</si>
  <si>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</si>
  <si>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</si>
  <si>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</si>
  <si>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</si>
  <si>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</si>
  <si>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</si>
  <si>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</si>
  <si>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</si>
  <si>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</si>
  <si>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</si>
  <si>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</si>
  <si>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</si>
  <si>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</si>
  <si>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</si>
  <si>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</si>
  <si>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</si>
  <si>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</si>
  <si>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</si>
  <si>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</si>
  <si>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</si>
  <si>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</si>
  <si>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</si>
  <si>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</si>
  <si>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</si>
  <si>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</si>
  <si>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</si>
  <si>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</si>
  <si>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</si>
  <si>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</si>
  <si>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</si>
  <si>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</si>
  <si>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</si>
  <si>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</si>
  <si>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</si>
  <si>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</si>
  <si>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</si>
  <si>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</si>
  <si>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</si>
  <si>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</si>
  <si>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</si>
  <si>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</si>
  <si>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</si>
  <si>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</si>
  <si>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</si>
  <si>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</si>
  <si>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</si>
  <si>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</si>
  <si>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</si>
  <si>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</si>
  <si>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</si>
  <si>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</si>
  <si>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</si>
  <si>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</si>
  <si>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</si>
  <si>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</si>
  <si>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</si>
  <si>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</si>
  <si>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</si>
  <si>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</si>
  <si>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</si>
  <si>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</si>
  <si>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</si>
  <si>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</si>
  <si>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</si>
  <si>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</si>
  <si>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</si>
  <si>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</si>
  <si>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</si>
  <si>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</si>
  <si>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</si>
  <si>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</si>
  <si>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</si>
  <si>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</si>
  <si>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</si>
  <si>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</si>
  <si>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</si>
  <si>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</si>
  <si>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</si>
  <si>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</si>
  <si>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</si>
  <si>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</si>
  <si>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</si>
  <si>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</si>
  <si>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</si>
  <si>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</si>
  <si>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</si>
  <si>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</si>
  <si>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</si>
  <si>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</si>
  <si>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</si>
  <si>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</si>
  <si>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</si>
  <si>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</si>
  <si>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</si>
  <si>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</si>
  <si>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</si>
  <si>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</si>
  <si>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</si>
  <si>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</si>
  <si>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</si>
  <si>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</si>
  <si>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</si>
  <si>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</si>
  <si>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</si>
  <si>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</si>
  <si>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</si>
  <si>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</si>
  <si>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</si>
  <si>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</si>
  <si>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</si>
  <si>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</si>
  <si>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</si>
  <si>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</si>
  <si>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</si>
  <si>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</si>
  <si>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</si>
  <si>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</si>
  <si>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</si>
  <si>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</si>
  <si>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</si>
  <si>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</si>
  <si>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</si>
  <si>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</si>
  <si>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</si>
  <si>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</si>
  <si>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</si>
  <si>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</si>
  <si>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</si>
  <si>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</si>
  <si>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</si>
  <si>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</si>
  <si>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</si>
  <si>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</si>
  <si>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</si>
  <si>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</si>
  <si>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</si>
  <si>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</si>
  <si>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</si>
  <si>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</si>
  <si>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</si>
  <si>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</si>
  <si>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</si>
  <si>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</si>
  <si>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</si>
  <si>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</si>
  <si>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</si>
  <si>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</si>
  <si>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</si>
  <si>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</si>
  <si>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</si>
  <si>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</si>
  <si>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</si>
  <si>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</si>
  <si>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</si>
  <si>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</si>
  <si>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</si>
  <si>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</si>
  <si>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</si>
  <si>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</si>
  <si>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</si>
  <si>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</si>
  <si>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</si>
  <si>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</si>
  <si>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</si>
  <si>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</si>
  <si>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</si>
  <si>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</si>
  <si>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</si>
  <si>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</si>
  <si>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</si>
  <si>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</si>
  <si>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</si>
  <si>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</si>
  <si>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</si>
  <si>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</si>
  <si>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</si>
  <si>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</si>
  <si>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</si>
  <si>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</si>
  <si>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</si>
  <si>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</si>
  <si>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</si>
  <si>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</si>
  <si>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</si>
  <si>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</si>
  <si>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</si>
  <si>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</si>
  <si>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</si>
  <si>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</si>
  <si>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</si>
  <si>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</si>
  <si>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</si>
  <si>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</si>
  <si>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</si>
  <si>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</si>
  <si>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</si>
  <si>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</si>
  <si>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</si>
  <si>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</si>
  <si>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</si>
  <si>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</si>
  <si>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</si>
  <si>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</si>
  <si>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</si>
  <si>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</si>
  <si>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</si>
  <si>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</si>
  <si>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</si>
  <si>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</si>
  <si>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</si>
  <si>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</si>
  <si>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</si>
  <si>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</si>
  <si>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</si>
  <si>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</si>
  <si>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</si>
  <si>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</si>
  <si>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</si>
  <si>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</si>
  <si>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</si>
  <si>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</si>
  <si>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</si>
  <si>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</si>
  <si>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</si>
  <si>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</si>
  <si>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</si>
  <si>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</si>
  <si>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</si>
  <si>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</si>
  <si>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</si>
  <si>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</si>
  <si>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</si>
  <si>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</si>
  <si>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</si>
  <si>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</si>
  <si>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</si>
  <si>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</si>
  <si>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</si>
  <si>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</si>
  <si>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</si>
  <si>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</si>
  <si>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</si>
  <si>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</si>
  <si>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</si>
  <si>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</si>
  <si>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</si>
  <si>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</si>
  <si>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</si>
  <si>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</si>
  <si>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</si>
  <si>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</si>
  <si>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</si>
  <si>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</si>
  <si>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</si>
  <si>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</si>
  <si>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</si>
  <si>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</si>
  <si>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</si>
  <si>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</si>
  <si>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</si>
  <si>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</si>
  <si>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</si>
  <si>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</si>
  <si>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</si>
  <si>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</si>
  <si>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</si>
  <si>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</si>
  <si>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</si>
  <si>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</si>
  <si>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</si>
  <si>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</si>
  <si>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</si>
  <si>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</si>
  <si>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</si>
  <si>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</si>
  <si>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</si>
  <si>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</si>
  <si>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</si>
  <si>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</si>
  <si>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</si>
  <si>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</si>
  <si>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</si>
  <si>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</si>
  <si>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</si>
  <si>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</si>
  <si>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</si>
  <si>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</si>
  <si>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</si>
  <si>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</si>
  <si>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</si>
  <si>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</si>
  <si>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</si>
  <si>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</si>
  <si>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</si>
  <si>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</si>
  <si>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</si>
  <si>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</si>
  <si>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</si>
  <si>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</si>
  <si>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</si>
  <si>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</si>
  <si>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</si>
  <si>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</si>
  <si>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</si>
  <si>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</si>
  <si>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</si>
  <si>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</si>
  <si>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</si>
  <si>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</si>
  <si>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</si>
  <si>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</si>
  <si>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</si>
  <si>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</si>
  <si>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</si>
  <si>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</si>
  <si>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</si>
  <si>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</si>
  <si>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</si>
  <si>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</si>
  <si>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</si>
  <si>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</si>
  <si>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</si>
  <si>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</si>
  <si>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</si>
  <si>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</si>
  <si>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</si>
  <si>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</si>
  <si>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</si>
  <si>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</si>
  <si>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</si>
  <si>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</si>
  <si>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</si>
  <si>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</si>
  <si>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</si>
  <si>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</si>
  <si>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</si>
  <si>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</si>
  <si>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</si>
  <si>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</si>
  <si>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</si>
  <si>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</si>
  <si>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</si>
  <si>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</si>
  <si>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</si>
  <si>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</si>
  <si>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</si>
  <si>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</si>
  <si>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</si>
  <si>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</si>
  <si>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</si>
  <si>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</si>
  <si>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</si>
  <si>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</si>
  <si>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</si>
  <si>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</si>
  <si>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</si>
  <si>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</si>
  <si>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</si>
  <si>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</si>
  <si>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</si>
  <si>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</si>
  <si>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</si>
  <si>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</si>
  <si>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</si>
  <si>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</si>
  <si>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</si>
  <si>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</si>
  <si>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</si>
  <si>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</si>
  <si>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</si>
  <si>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</si>
  <si>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</si>
  <si>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</si>
  <si>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</si>
  <si>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</si>
  <si>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</si>
  <si>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</si>
  <si>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</si>
  <si>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</si>
  <si>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</si>
  <si>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</si>
  <si>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</si>
  <si>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</si>
  <si>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</si>
  <si>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</si>
  <si>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</si>
  <si>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</si>
  <si>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</si>
  <si>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</si>
  <si>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</si>
  <si>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</si>
  <si>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</si>
  <si>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</si>
  <si>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</si>
  <si>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</si>
  <si>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</si>
  <si>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</si>
  <si>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</si>
  <si>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</si>
  <si>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</si>
  <si>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</si>
  <si>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</si>
  <si>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</si>
  <si>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</si>
  <si>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</si>
  <si>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</si>
  <si>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</si>
  <si>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</si>
  <si>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</si>
  <si>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</si>
  <si>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</si>
  <si>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</si>
  <si>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</si>
  <si>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</si>
  <si>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</si>
  <si>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</si>
  <si>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</si>
  <si>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</si>
  <si>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</si>
  <si>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</si>
  <si>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</si>
  <si>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</si>
  <si>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</si>
  <si>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</si>
  <si>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</si>
  <si>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</si>
  <si>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</si>
  <si>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</si>
  <si>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</si>
  <si>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</si>
  <si>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</si>
  <si>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</si>
  <si>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</si>
  <si>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</si>
  <si>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</si>
  <si>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</si>
  <si>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</si>
  <si>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</si>
  <si>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</si>
  <si>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</si>
  <si>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</si>
  <si>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</si>
  <si>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</si>
  <si>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</si>
  <si>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</si>
  <si>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</si>
  <si>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</si>
  <si>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</si>
  <si>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</si>
  <si>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</si>
  <si>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</si>
  <si>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</si>
  <si>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</si>
  <si>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</si>
  <si>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</si>
  <si>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</si>
  <si>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</si>
  <si>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</si>
  <si>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</si>
  <si>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</si>
  <si>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</si>
  <si>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</si>
  <si>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</si>
  <si>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</si>
  <si>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</si>
  <si>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</si>
  <si>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</si>
  <si>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</si>
  <si>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</si>
  <si>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</si>
  <si>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</si>
  <si>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</si>
  <si>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</si>
  <si>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</si>
  <si>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</si>
  <si>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</si>
  <si>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</si>
  <si>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</si>
  <si>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</si>
  <si>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</si>
  <si>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</si>
  <si>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</si>
  <si>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</si>
  <si>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</si>
  <si>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</si>
  <si>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</si>
  <si>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</si>
  <si>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</si>
  <si>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</si>
  <si>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</si>
  <si>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</si>
  <si>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</si>
  <si>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</si>
  <si>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</si>
  <si>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</si>
  <si>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</si>
  <si>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</si>
  <si>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</si>
  <si>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</si>
  <si>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</si>
  <si>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</si>
  <si>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</si>
  <si>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</si>
  <si>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</si>
  <si>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</si>
  <si>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</si>
  <si>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</si>
  <si>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</si>
  <si>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</si>
  <si>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</si>
  <si>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</si>
  <si>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</si>
  <si>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</si>
  <si>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</si>
  <si>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</si>
  <si>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</si>
  <si>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</si>
  <si>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</si>
  <si>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</si>
  <si>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</si>
  <si>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</si>
  <si>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</si>
  <si>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</si>
  <si>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</si>
  <si>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</si>
  <si>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</si>
  <si>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</si>
  <si>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</si>
  <si>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</si>
  <si>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</si>
  <si>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</si>
  <si>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</si>
  <si>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</si>
  <si>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</si>
  <si>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</si>
  <si>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</si>
  <si>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</si>
  <si>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</si>
  <si>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</si>
  <si>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</si>
  <si>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</si>
  <si>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</si>
  <si>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</si>
  <si>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</si>
  <si>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</si>
  <si>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</si>
  <si>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</si>
  <si>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</si>
  <si>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</si>
  <si>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</si>
  <si>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</si>
  <si>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</si>
  <si>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</si>
  <si>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</si>
  <si>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</si>
  <si>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</si>
  <si>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</si>
  <si>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</si>
  <si>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</si>
  <si>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</si>
  <si>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</si>
  <si>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</si>
  <si>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</si>
  <si>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</si>
  <si>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</si>
  <si>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</si>
  <si>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</si>
  <si>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</si>
  <si>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</si>
  <si>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</si>
  <si>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</si>
  <si>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</si>
  <si>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</si>
  <si>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</si>
  <si>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</si>
  <si>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</si>
  <si>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</si>
  <si>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</si>
  <si>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</si>
  <si>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</si>
  <si>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</si>
  <si>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</si>
  <si>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</si>
  <si>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</si>
  <si>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</si>
  <si>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</si>
  <si>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</si>
  <si>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</si>
  <si>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</si>
  <si>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</si>
  <si>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</si>
  <si>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</si>
  <si>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</si>
  <si>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</si>
  <si>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</si>
  <si>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</si>
  <si>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</si>
  <si>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</si>
  <si>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</si>
  <si>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</si>
  <si>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</si>
  <si>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</si>
  <si>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</si>
  <si>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</si>
  <si>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</si>
  <si>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</si>
  <si>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</si>
  <si>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</si>
  <si>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</si>
  <si>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</si>
  <si>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</si>
  <si>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</si>
  <si>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</si>
  <si>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</si>
  <si>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</si>
  <si>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</si>
  <si>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</si>
  <si>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</si>
  <si>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</si>
  <si>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</si>
  <si>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</si>
  <si>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</si>
  <si>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</si>
  <si>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</si>
  <si>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</si>
  <si>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</si>
  <si>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</si>
  <si>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</si>
  <si>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</si>
  <si>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</si>
  <si>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</si>
  <si>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</si>
  <si>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</si>
  <si>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</si>
  <si>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</si>
  <si>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</si>
  <si>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</si>
  <si>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</si>
  <si>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</si>
  <si>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</si>
  <si>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</si>
  <si>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</si>
  <si>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</si>
  <si>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</si>
  <si>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</si>
  <si>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</si>
  <si>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</si>
  <si>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</si>
  <si>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</si>
  <si>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</si>
  <si>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</si>
  <si>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</si>
  <si>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</si>
  <si>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</si>
  <si>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</si>
  <si>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</si>
  <si>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</si>
  <si>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</si>
  <si>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</si>
  <si>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</si>
  <si>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</si>
  <si>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</si>
  <si>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</si>
  <si>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</si>
  <si>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</si>
  <si>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</si>
  <si>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</si>
  <si>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</si>
  <si>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</si>
  <si>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</si>
  <si>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</si>
  <si>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</si>
  <si>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</si>
  <si>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</si>
  <si>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</si>
  <si>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</si>
  <si>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</si>
  <si>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</si>
  <si>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</si>
  <si>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</si>
  <si>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</si>
  <si>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</si>
  <si>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</si>
  <si>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</si>
  <si>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</si>
  <si>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</si>
  <si>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</si>
  <si>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</si>
  <si>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</si>
  <si>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</si>
  <si>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</si>
  <si>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</si>
  <si>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</si>
  <si>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</si>
  <si>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</si>
  <si>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</si>
  <si>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</si>
  <si>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</si>
  <si>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</si>
  <si>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</si>
  <si>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</si>
  <si>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</si>
  <si>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</si>
  <si>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</si>
  <si>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</si>
  <si>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</si>
  <si>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</si>
  <si>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</si>
  <si>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</si>
  <si>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</si>
  <si>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</si>
  <si>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</si>
  <si>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</si>
  <si>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</si>
  <si>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</si>
  <si>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</si>
  <si>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</si>
  <si>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</si>
  <si>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</si>
  <si>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</si>
  <si>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</si>
  <si>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</si>
  <si>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</si>
  <si>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</si>
  <si>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</si>
  <si>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</si>
  <si>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</si>
  <si>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</si>
  <si>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</si>
  <si>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</si>
  <si>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</si>
  <si>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</si>
  <si>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</si>
  <si>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</si>
  <si>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</si>
  <si>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</si>
  <si>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</si>
  <si>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</si>
  <si>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</si>
  <si>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</si>
  <si>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</si>
  <si>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</si>
  <si>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</si>
  <si>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</si>
  <si>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</si>
  <si>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</si>
  <si>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</si>
  <si>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</si>
  <si>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</si>
  <si>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</si>
  <si>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</si>
  <si>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</si>
  <si>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</si>
  <si>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</si>
  <si>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</si>
  <si>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</si>
  <si>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</si>
  <si>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</si>
  <si>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</si>
  <si>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</si>
  <si>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</si>
  <si>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</si>
  <si>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</si>
  <si>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</si>
  <si>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</si>
  <si>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</si>
  <si>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</si>
  <si>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</si>
  <si>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</si>
  <si>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</si>
  <si>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</si>
  <si>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</si>
  <si>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</si>
  <si>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</si>
  <si>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</si>
  <si>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</si>
  <si>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</si>
  <si>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</si>
  <si>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</si>
  <si>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</si>
  <si>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</si>
  <si>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</si>
  <si>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</si>
  <si>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</si>
  <si>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</si>
  <si>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</si>
  <si>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</si>
  <si>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</si>
  <si>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</si>
  <si>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</si>
  <si>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</si>
  <si>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</si>
  <si>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</si>
  <si>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</si>
  <si>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</si>
  <si>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</si>
  <si>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</si>
  <si>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</si>
  <si>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</si>
  <si>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</si>
  <si>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</si>
  <si>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</si>
  <si>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</si>
  <si>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</si>
  <si>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</si>
  <si>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</si>
  <si>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</si>
  <si>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</si>
  <si>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</si>
  <si>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</si>
  <si>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</si>
  <si>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</si>
  <si>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</si>
  <si>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</si>
  <si>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</si>
  <si>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</si>
  <si>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</si>
  <si>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</si>
  <si>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</si>
  <si>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</si>
  <si>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</si>
  <si>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</si>
  <si>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</si>
  <si>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</si>
  <si>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</si>
  <si>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</si>
  <si>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</si>
  <si>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</si>
  <si>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</si>
  <si>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</si>
  <si>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</si>
  <si>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</si>
  <si>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</si>
  <si>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</si>
  <si>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</si>
  <si>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</si>
  <si>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</si>
  <si>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</si>
  <si>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</si>
  <si>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</si>
  <si>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</si>
  <si>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</si>
  <si>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</si>
  <si>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</si>
  <si>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</si>
  <si>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</si>
  <si>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</si>
  <si>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</si>
  <si>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</si>
  <si>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</si>
  <si>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</si>
  <si>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</si>
  <si>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</si>
  <si>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</si>
  <si>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</si>
  <si>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</si>
  <si>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</si>
  <si>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</si>
  <si>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</si>
  <si>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</si>
  <si>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</si>
  <si>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</si>
  <si>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</si>
  <si>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</si>
  <si>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</si>
  <si>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</si>
  <si>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</si>
  <si>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</si>
  <si>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</si>
  <si>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</si>
  <si>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</si>
  <si>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</si>
  <si>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</si>
  <si>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</si>
  <si>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</si>
  <si>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</si>
  <si>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</si>
  <si>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</si>
  <si>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</si>
  <si>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</si>
  <si>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</si>
  <si>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</si>
  <si>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</si>
  <si>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</si>
  <si>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</si>
  <si>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</si>
  <si>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</si>
  <si>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</si>
  <si>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</si>
  <si>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</si>
  <si>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</si>
  <si>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</si>
  <si>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</si>
  <si>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</si>
  <si>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</si>
  <si>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</si>
  <si>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</si>
  <si>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</si>
  <si>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</si>
  <si>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</si>
  <si>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</si>
  <si>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</si>
  <si>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</si>
  <si>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</si>
  <si>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</si>
  <si>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</si>
  <si>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</si>
  <si>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</si>
  <si>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</si>
  <si>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</si>
  <si>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</si>
  <si>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</si>
  <si>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</si>
  <si>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</si>
  <si>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</si>
  <si>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</si>
  <si>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</si>
  <si>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</si>
  <si>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</si>
  <si>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</si>
  <si>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</si>
  <si>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</si>
  <si>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</si>
  <si>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</si>
  <si>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</si>
  <si>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</si>
  <si>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</si>
  <si>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</si>
  <si>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</si>
  <si>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</si>
  <si>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</si>
  <si>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</si>
  <si>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</si>
  <si>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</si>
  <si>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</si>
  <si>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</si>
  <si>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</si>
  <si>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</si>
  <si>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</si>
  <si>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</si>
  <si>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</si>
  <si>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</si>
  <si>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</si>
  <si>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</si>
  <si>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</si>
  <si>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</si>
  <si>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</si>
  <si>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</si>
  <si>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</si>
  <si>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</si>
  <si>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</si>
  <si>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</si>
  <si>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</si>
  <si>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</si>
  <si>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</si>
  <si>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</si>
  <si>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</si>
  <si>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</si>
  <si>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</si>
  <si>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</si>
  <si>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</si>
  <si>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</si>
  <si>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</si>
  <si>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</si>
  <si>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</si>
  <si>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</si>
  <si>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</si>
  <si>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</si>
  <si>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</si>
  <si>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</si>
  <si>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</si>
  <si>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</si>
  <si>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</si>
  <si>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</si>
  <si>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</si>
  <si>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</si>
  <si>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</si>
  <si>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</si>
  <si>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</si>
  <si>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</si>
  <si>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</si>
  <si>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</si>
  <si>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</si>
  <si>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</si>
  <si>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</si>
  <si>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</si>
  <si>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</si>
  <si>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</si>
  <si>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</si>
  <si>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</si>
  <si>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</si>
  <si>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</si>
  <si>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</si>
  <si>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</si>
  <si>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</si>
  <si>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</si>
  <si>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</si>
  <si>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</si>
  <si>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</si>
  <si>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</si>
  <si>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</si>
  <si>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</si>
  <si>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</si>
  <si>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</si>
  <si>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</si>
  <si>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</si>
  <si>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</si>
  <si>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</si>
  <si>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</si>
  <si>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</si>
  <si>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</si>
  <si>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</si>
  <si>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</si>
  <si>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</si>
  <si>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</si>
  <si>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</si>
  <si>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</si>
  <si>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</si>
  <si>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</si>
  <si>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</si>
  <si>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</si>
  <si>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</si>
  <si>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</si>
  <si>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</si>
  <si>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</si>
  <si>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</si>
  <si>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</si>
  <si>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</si>
  <si>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</si>
  <si>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</si>
  <si>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</si>
  <si>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</si>
  <si>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</si>
  <si>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</si>
  <si>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</si>
  <si>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</si>
  <si>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</si>
  <si>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</si>
  <si>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</si>
  <si>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</si>
  <si>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</si>
  <si>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</si>
  <si>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</si>
  <si>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</si>
  <si>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</si>
  <si>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</si>
  <si>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</si>
  <si>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</si>
  <si>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</si>
  <si>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</si>
  <si>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</si>
  <si>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</si>
  <si>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</si>
  <si>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</si>
  <si>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</si>
  <si>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</si>
  <si>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</si>
  <si>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</si>
  <si>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</si>
  <si>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</si>
  <si>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</si>
  <si>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</si>
  <si>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</si>
  <si>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</si>
  <si>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</si>
  <si>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</si>
  <si>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</si>
  <si>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</si>
  <si>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</si>
  <si>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</si>
  <si>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</si>
  <si>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</si>
  <si>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</si>
  <si>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</si>
  <si>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</si>
  <si>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</si>
  <si>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</si>
  <si>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</si>
  <si>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</si>
  <si>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</si>
  <si>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</si>
  <si>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</si>
  <si>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</si>
  <si>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</si>
  <si>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</si>
  <si>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</si>
  <si>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</si>
  <si>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</si>
  <si>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</si>
  <si>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</si>
  <si>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</si>
  <si>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</si>
  <si>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</si>
  <si>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</si>
  <si>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</si>
  <si>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</si>
  <si>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</si>
  <si>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</si>
  <si>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</si>
  <si>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</si>
  <si>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</si>
  <si>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</si>
  <si>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</si>
  <si>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</si>
  <si>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</si>
  <si>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</si>
  <si>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</si>
  <si>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</si>
  <si>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</si>
  <si>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</si>
  <si>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</si>
  <si>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</si>
  <si>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</si>
  <si>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</si>
  <si>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</si>
  <si>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</si>
  <si>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</si>
  <si>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</si>
  <si>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</si>
  <si>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</si>
  <si>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</si>
  <si>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</si>
  <si>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</si>
  <si>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</si>
  <si>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</si>
  <si>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</si>
  <si>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</si>
  <si>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</si>
  <si>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</si>
  <si>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</si>
  <si>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</si>
  <si>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</si>
  <si>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</si>
  <si>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</si>
  <si>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</si>
  <si>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</si>
  <si>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</si>
  <si>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</si>
  <si>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</si>
  <si>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</si>
  <si>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</si>
  <si>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</si>
  <si>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</si>
  <si>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</si>
  <si>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</si>
  <si>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</si>
  <si>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</si>
  <si>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</si>
  <si>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</si>
  <si>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</si>
  <si>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</si>
  <si>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</si>
  <si>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</si>
  <si>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</si>
  <si>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</si>
  <si>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</si>
  <si>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</si>
  <si>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</si>
  <si>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</si>
  <si>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</si>
  <si>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</si>
  <si>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</si>
  <si>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</si>
  <si>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</si>
  <si>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</si>
  <si>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</si>
  <si>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</si>
  <si>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</si>
  <si>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</si>
  <si>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</si>
  <si>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</si>
  <si>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</si>
  <si>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</si>
  <si>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</si>
  <si>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</si>
  <si>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</si>
  <si>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</si>
  <si>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</si>
  <si>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</si>
  <si>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</si>
  <si>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</si>
  <si>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</si>
  <si>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</si>
  <si>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</si>
  <si>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</si>
  <si>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</si>
  <si>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</si>
  <si>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</si>
  <si>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</si>
  <si>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</si>
  <si>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</si>
  <si>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</si>
  <si>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</si>
  <si>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</si>
  <si>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</si>
  <si>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</si>
  <si>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</si>
  <si>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</si>
  <si>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</si>
  <si>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</si>
  <si>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</si>
  <si>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</si>
  <si>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</si>
  <si>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</si>
  <si>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</si>
  <si>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</si>
  <si>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</si>
  <si>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</si>
  <si>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</si>
  <si>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</si>
  <si>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</si>
  <si>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</si>
  <si>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</si>
  <si>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</si>
  <si>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</si>
  <si>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</si>
  <si>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</si>
  <si>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</si>
  <si>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</si>
  <si>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</si>
  <si>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</si>
  <si>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</si>
  <si>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</si>
  <si>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</si>
  <si>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</si>
  <si>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</si>
  <si>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</si>
  <si>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</si>
  <si>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</si>
  <si>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</si>
  <si>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</si>
  <si>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</si>
  <si>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</si>
  <si>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</si>
  <si>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</si>
  <si>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</si>
  <si>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</si>
  <si>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</si>
  <si>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</si>
  <si>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</si>
  <si>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</si>
  <si>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</si>
  <si>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</si>
  <si>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</si>
  <si>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</si>
  <si>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</si>
  <si>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</si>
  <si>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</si>
  <si>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</si>
  <si>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</si>
  <si>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</si>
  <si>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</si>
  <si>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</si>
  <si>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</si>
  <si>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</si>
  <si>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</si>
  <si>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</si>
  <si>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</si>
  <si>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</si>
  <si>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</si>
  <si>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</si>
  <si>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</si>
  <si>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</si>
  <si>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</si>
  <si>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</si>
  <si>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</si>
  <si>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</si>
  <si>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</si>
  <si>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</si>
  <si>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</si>
  <si>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</si>
  <si>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</si>
  <si>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</si>
  <si>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</si>
  <si>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</si>
  <si>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</si>
  <si>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</si>
  <si>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</si>
  <si>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</si>
  <si>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</si>
  <si>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</si>
  <si>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</si>
  <si>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</si>
  <si>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</si>
  <si>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</si>
  <si>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</si>
  <si>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</si>
  <si>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</si>
  <si>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</si>
  <si>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</si>
  <si>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</si>
  <si>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</si>
  <si>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</si>
  <si>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</si>
  <si>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</si>
  <si>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</si>
  <si>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</si>
  <si>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</si>
  <si>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</si>
  <si>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</si>
  <si>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</si>
  <si>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</si>
  <si>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</si>
  <si>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</si>
  <si>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</si>
  <si>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</si>
  <si>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</si>
  <si>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</si>
  <si>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</si>
  <si>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</si>
  <si>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</si>
  <si>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</si>
  <si>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</si>
  <si>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</si>
  <si>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</si>
  <si>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</si>
  <si>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</si>
  <si>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</si>
  <si>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</si>
  <si>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</si>
  <si>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</si>
  <si>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</si>
  <si>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</si>
  <si>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</si>
  <si>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</si>
  <si>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</si>
  <si>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</si>
  <si>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</si>
  <si>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</si>
  <si>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</si>
  <si>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</si>
  <si>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</si>
  <si>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</si>
  <si>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</si>
  <si>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</si>
  <si>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</si>
  <si>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</si>
  <si>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</si>
  <si>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</si>
  <si>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</si>
  <si>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</si>
  <si>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</si>
  <si>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</si>
  <si>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</si>
  <si>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</si>
  <si>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</si>
  <si>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</si>
  <si>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</si>
  <si>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</si>
  <si>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</si>
  <si>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</si>
  <si>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</si>
  <si>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</si>
  <si>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</si>
  <si>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</si>
  <si>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</si>
  <si>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</si>
  <si>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</si>
  <si>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</si>
  <si>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</si>
  <si>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</si>
  <si>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</si>
  <si>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</si>
  <si>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</si>
  <si>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</si>
  <si>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</si>
  <si>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</si>
  <si>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</si>
  <si>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</si>
  <si>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</si>
  <si>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</si>
  <si>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</si>
  <si>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</si>
  <si>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</si>
  <si>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</si>
  <si>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</si>
  <si>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</si>
  <si>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</si>
  <si>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</si>
  <si>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</si>
  <si>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</si>
  <si>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</si>
  <si>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</si>
  <si>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</si>
  <si>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</si>
  <si>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</si>
  <si>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</si>
  <si>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</si>
  <si>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</si>
  <si>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</si>
  <si>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</si>
  <si>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</si>
  <si>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</si>
  <si>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</si>
  <si>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</si>
  <si>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</si>
  <si>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</si>
  <si>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</si>
  <si>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</si>
  <si>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</si>
  <si>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</si>
  <si>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</si>
  <si>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</si>
  <si>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</si>
  <si>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</si>
  <si>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</si>
  <si>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</si>
  <si>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</si>
  <si>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</si>
  <si>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</si>
  <si>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</si>
  <si>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</si>
  <si>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</si>
  <si>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</si>
  <si>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</si>
  <si>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</si>
  <si>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</si>
  <si>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</si>
  <si>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</si>
  <si>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</si>
  <si>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</si>
  <si>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</si>
  <si>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</si>
  <si>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</si>
  <si>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</si>
  <si>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</si>
  <si>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</si>
  <si>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</si>
  <si>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</si>
  <si>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</si>
  <si>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</si>
  <si>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</si>
  <si>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</si>
  <si>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</si>
  <si>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</si>
  <si>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</si>
  <si>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</si>
  <si>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</si>
  <si>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</si>
  <si>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</si>
  <si>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</si>
  <si>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</si>
  <si>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</si>
  <si>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</si>
  <si>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</si>
  <si>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</si>
  <si>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</si>
  <si>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</si>
  <si>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</si>
  <si>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</si>
  <si>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</si>
  <si>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</si>
  <si>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</si>
  <si>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</si>
  <si>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</si>
  <si>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</si>
  <si>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</si>
  <si>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</si>
  <si>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</si>
  <si>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</si>
  <si>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</si>
  <si>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</si>
  <si>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</si>
  <si>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</si>
  <si>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</si>
  <si>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</si>
  <si>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</si>
  <si>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</si>
  <si>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</si>
  <si>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</si>
  <si>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</si>
  <si>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</si>
  <si>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</si>
  <si>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</si>
  <si>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</si>
  <si>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</si>
  <si>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</si>
  <si>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</si>
  <si>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</si>
  <si>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</si>
  <si>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</si>
  <si>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</si>
  <si>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</si>
  <si>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</si>
  <si>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</si>
  <si>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</si>
  <si>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</si>
  <si>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</si>
  <si>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</si>
  <si>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</si>
  <si>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</si>
  <si>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</si>
  <si>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</si>
  <si>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</si>
  <si>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</si>
  <si>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</si>
  <si>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</si>
  <si>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</si>
  <si>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</si>
  <si>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</si>
  <si>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</si>
  <si>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</si>
  <si>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</si>
  <si>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</si>
  <si>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</si>
  <si>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</si>
  <si>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</si>
  <si>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</si>
  <si>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</si>
  <si>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</si>
  <si>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</si>
  <si>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</si>
  <si>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</si>
  <si>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</si>
  <si>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</si>
  <si>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</si>
  <si>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</si>
  <si>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</si>
  <si>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</si>
  <si>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</si>
  <si>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</si>
  <si>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</si>
  <si>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</si>
  <si>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</si>
  <si>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</si>
  <si>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</si>
  <si>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</si>
  <si>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</si>
  <si>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</si>
  <si>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</si>
  <si>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</si>
  <si>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</si>
  <si>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</si>
  <si>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</si>
  <si>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</si>
  <si>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</si>
  <si>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</si>
  <si>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</si>
  <si>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</si>
  <si>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</si>
  <si>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</si>
  <si>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</si>
  <si>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</si>
  <si>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</si>
  <si>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</si>
  <si>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</si>
  <si>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</si>
  <si>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</si>
  <si>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</si>
  <si>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</si>
  <si>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</si>
  <si>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</si>
  <si>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</si>
  <si>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</si>
  <si>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</si>
  <si>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</si>
  <si>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</si>
  <si>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</si>
  <si>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</si>
  <si>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</si>
  <si>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</si>
  <si>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</si>
  <si>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</si>
  <si>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</si>
  <si>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</si>
  <si>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</si>
  <si>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</si>
  <si>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</si>
  <si>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</si>
  <si>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</si>
  <si>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</si>
  <si>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</si>
  <si>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</si>
  <si>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</si>
  <si>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</si>
  <si>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</si>
  <si>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</si>
  <si>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</si>
  <si>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</si>
  <si>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</si>
  <si>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</si>
  <si>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</si>
  <si>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</si>
  <si>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</si>
  <si>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</si>
  <si>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</si>
  <si>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</si>
  <si>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</si>
  <si>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</si>
  <si>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</si>
  <si>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</si>
  <si>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</si>
  <si>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</si>
  <si>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</si>
  <si>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</si>
  <si>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</si>
  <si>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</si>
  <si>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</si>
  <si>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</si>
  <si>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</si>
  <si>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</si>
  <si>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</si>
  <si>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</si>
  <si>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</si>
  <si>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</si>
  <si>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</si>
  <si>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</si>
  <si>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</si>
  <si>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</si>
  <si>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</si>
  <si>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</si>
  <si>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</si>
  <si>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</si>
  <si>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</si>
  <si>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</si>
  <si>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</si>
  <si>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</si>
  <si>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</si>
  <si>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</si>
  <si>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</si>
  <si>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</si>
  <si>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</si>
  <si>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</si>
  <si>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</si>
  <si>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</si>
  <si>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</si>
  <si>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</si>
  <si>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</si>
  <si>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</si>
  <si>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</si>
  <si>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</si>
  <si>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</si>
  <si>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</si>
  <si>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</si>
  <si>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</si>
  <si>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</si>
  <si>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</si>
  <si>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</si>
  <si>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</si>
  <si>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</si>
  <si>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</si>
  <si>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</si>
  <si>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</si>
  <si>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</si>
  <si>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</si>
  <si>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</si>
  <si>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</si>
  <si>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</si>
  <si>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</si>
  <si>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</si>
  <si>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</si>
  <si>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</si>
  <si>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</si>
  <si>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</si>
  <si>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</si>
  <si>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</si>
  <si>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</si>
  <si>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</si>
  <si>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</si>
  <si>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</si>
  <si>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</si>
  <si>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</si>
  <si>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</si>
  <si>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</si>
  <si>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</si>
  <si>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</si>
  <si>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</si>
  <si>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</si>
  <si>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</si>
  <si>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</si>
  <si>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</si>
  <si>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</si>
  <si>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</si>
  <si>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</si>
  <si>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</si>
  <si>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</si>
  <si>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</si>
  <si>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</si>
  <si>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</si>
  <si>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</si>
  <si>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</si>
  <si>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</si>
  <si>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</si>
  <si>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</si>
  <si>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</si>
  <si>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</si>
  <si>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</si>
  <si>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</si>
  <si>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</si>
  <si>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</si>
  <si>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</si>
  <si>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</si>
  <si>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</si>
  <si>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</si>
  <si>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</si>
  <si>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</si>
  <si>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</si>
  <si>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</si>
  <si>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</si>
  <si>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</si>
  <si>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</si>
  <si>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</si>
  <si>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</si>
  <si>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</si>
  <si>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</si>
  <si>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</si>
  <si>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</si>
  <si>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</si>
  <si>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</si>
  <si>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</si>
  <si>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</si>
  <si>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</si>
  <si>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</si>
  <si>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</si>
  <si>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</si>
  <si>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</si>
  <si>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</si>
  <si>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</si>
  <si>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</si>
  <si>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</si>
  <si>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</si>
  <si>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</si>
  <si>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</si>
  <si>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</si>
  <si>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</si>
  <si>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</si>
  <si>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</si>
  <si>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</si>
  <si>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</si>
  <si>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</si>
  <si>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</si>
  <si>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</si>
  <si>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</si>
  <si>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</si>
  <si>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</si>
  <si>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</si>
  <si>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</si>
  <si>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</si>
  <si>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</si>
  <si>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</si>
  <si>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</si>
  <si>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</si>
  <si>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</si>
  <si>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</si>
  <si>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</si>
  <si>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</si>
  <si>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</si>
  <si>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</si>
  <si>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</si>
  <si>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</si>
  <si>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</si>
  <si>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</si>
  <si>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</si>
  <si>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</si>
  <si>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</si>
  <si>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</si>
  <si>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</si>
  <si>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</si>
  <si>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</si>
  <si>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</si>
  <si>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</si>
  <si>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</si>
  <si>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</si>
  <si>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</si>
  <si>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</si>
  <si>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</si>
  <si>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</si>
  <si>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</si>
  <si>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</si>
  <si>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</si>
  <si>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</si>
  <si>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</si>
  <si>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</si>
  <si>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</si>
  <si>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</si>
  <si>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</si>
  <si>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</si>
  <si>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</si>
  <si>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</si>
  <si>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</si>
  <si>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</si>
  <si>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</si>
  <si>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</si>
  <si>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</si>
  <si>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</si>
  <si>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</si>
  <si>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</si>
  <si>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</si>
  <si>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</si>
  <si>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</si>
  <si>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</si>
  <si>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</si>
  <si>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</si>
  <si>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</si>
  <si>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</si>
  <si>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</si>
  <si>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</si>
  <si>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</si>
  <si>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</si>
  <si>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</si>
  <si>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</si>
  <si>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</si>
  <si>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</si>
  <si>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</si>
  <si>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</si>
  <si>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</si>
  <si>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</si>
  <si>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</si>
  <si>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</si>
  <si>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</si>
  <si>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</si>
  <si>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</si>
  <si>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</si>
  <si>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</si>
  <si>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</si>
  <si>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</si>
  <si>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</si>
  <si>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</si>
  <si>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</si>
  <si>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</si>
  <si>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</si>
  <si>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</si>
  <si>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</si>
  <si>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</si>
  <si>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</si>
  <si>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</si>
  <si>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</si>
  <si>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</si>
  <si>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</si>
  <si>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</si>
  <si>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</si>
  <si>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</si>
  <si>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</si>
  <si>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</si>
  <si>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</si>
  <si>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</si>
  <si>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</si>
  <si>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</si>
  <si>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</si>
  <si>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</si>
  <si>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</si>
  <si>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</si>
  <si>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</si>
  <si>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</si>
  <si>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</si>
  <si>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</si>
  <si>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</si>
  <si>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</si>
  <si>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</si>
  <si>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</si>
  <si>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</si>
  <si>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</si>
  <si>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</si>
  <si>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</si>
  <si>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</si>
  <si>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</si>
  <si>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</si>
  <si>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</si>
  <si>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</si>
  <si>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</si>
  <si>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</si>
  <si>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</si>
  <si>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</si>
  <si>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</si>
  <si>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</si>
  <si>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</si>
  <si>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</si>
  <si>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</si>
  <si>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</si>
  <si>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</si>
  <si>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</si>
  <si>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</si>
  <si>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</si>
  <si>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</si>
  <si>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</si>
  <si>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</si>
  <si>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</si>
  <si>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</si>
  <si>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</si>
  <si>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</si>
  <si>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</si>
  <si>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</si>
  <si>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</si>
  <si>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</si>
  <si>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</si>
  <si>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</si>
  <si>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</si>
  <si>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</si>
  <si>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</si>
  <si>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</si>
  <si>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</si>
  <si>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</si>
  <si>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</si>
  <si>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</si>
  <si>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</si>
  <si>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</si>
  <si>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</si>
  <si>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</si>
  <si>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</si>
  <si>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</si>
  <si>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</si>
  <si>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</si>
  <si>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</si>
  <si>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</si>
  <si>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</si>
  <si>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</si>
  <si>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</si>
  <si>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</si>
  <si>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</si>
  <si>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</si>
  <si>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</si>
  <si>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</si>
  <si>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</si>
  <si>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</si>
  <si>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</si>
  <si>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</si>
  <si>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</si>
  <si>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</si>
  <si>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</si>
  <si>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</si>
  <si>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</si>
  <si>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</si>
  <si>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</si>
  <si>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</si>
  <si>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</si>
  <si>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</si>
  <si>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</si>
  <si>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</si>
  <si>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</si>
  <si>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</si>
  <si>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</si>
  <si>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</si>
  <si>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</si>
  <si>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</si>
  <si>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</si>
  <si>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</si>
  <si>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</si>
  <si>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</si>
  <si>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</si>
  <si>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</si>
  <si>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</si>
  <si>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</si>
  <si>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</si>
  <si>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</si>
  <si>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</si>
  <si>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</si>
  <si>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</si>
  <si>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</si>
  <si>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</si>
  <si>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</si>
  <si>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</si>
  <si>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</si>
  <si>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</si>
  <si>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</si>
  <si>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</si>
  <si>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</si>
  <si>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</si>
  <si>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</si>
  <si>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</si>
  <si>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</si>
  <si>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</si>
  <si>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</si>
  <si>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</si>
  <si>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</si>
  <si>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</si>
  <si>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</si>
  <si>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</si>
  <si>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</si>
  <si>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</si>
  <si>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</si>
  <si>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</si>
  <si>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</si>
  <si>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</si>
  <si>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</si>
  <si>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</si>
  <si>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</si>
  <si>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</si>
  <si>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</si>
  <si>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</si>
  <si>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</si>
  <si>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</si>
  <si>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</si>
  <si>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</si>
  <si>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</si>
  <si>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</si>
  <si>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</si>
  <si>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</si>
  <si>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</si>
  <si>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</si>
  <si>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</si>
  <si>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</si>
  <si>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</si>
  <si>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</si>
  <si>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</si>
  <si>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</si>
  <si>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</si>
  <si>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</si>
  <si>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</si>
  <si>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</si>
  <si>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</si>
  <si>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</si>
  <si>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</si>
  <si>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</si>
  <si>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</si>
  <si>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</si>
  <si>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</si>
  <si>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</si>
  <si>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</si>
  <si>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</si>
  <si>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</si>
  <si>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</si>
  <si>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</si>
  <si>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</si>
  <si>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</si>
  <si>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</si>
  <si>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</si>
  <si>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</si>
  <si>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</si>
  <si>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</si>
  <si>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</si>
  <si>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</si>
  <si>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</si>
  <si>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</si>
  <si>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</si>
  <si>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</si>
  <si>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</si>
  <si>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</si>
  <si>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</si>
  <si>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</si>
  <si>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</si>
  <si>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</si>
  <si>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</si>
  <si>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</si>
  <si>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</si>
  <si>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</si>
  <si>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</si>
  <si>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</si>
  <si>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</si>
  <si>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</si>
  <si>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</si>
  <si>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</si>
  <si>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</si>
  <si>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</si>
  <si>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</si>
  <si>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</si>
  <si>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</si>
  <si>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</si>
  <si>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</si>
  <si>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</si>
  <si>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</si>
  <si>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</si>
  <si>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</si>
  <si>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</si>
  <si>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</si>
  <si>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</si>
  <si>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</si>
  <si>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</si>
  <si>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</si>
  <si>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</si>
  <si>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</si>
  <si>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</si>
  <si>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</si>
  <si>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</si>
  <si>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</si>
  <si>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</si>
  <si>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</si>
  <si>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</si>
  <si>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</si>
  <si>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</si>
  <si>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</si>
  <si>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</si>
  <si>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</si>
  <si>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</si>
  <si>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</si>
  <si>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</si>
  <si>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</si>
  <si>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</si>
  <si>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</si>
  <si>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</si>
  <si>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</si>
  <si>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</si>
  <si>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</si>
  <si>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</si>
  <si>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</si>
  <si>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</si>
  <si>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</si>
  <si>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</si>
  <si>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</si>
  <si>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</si>
  <si>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</si>
  <si>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</si>
  <si>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</si>
  <si>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</si>
  <si>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</si>
  <si>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</si>
  <si>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</si>
  <si>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</si>
  <si>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</si>
  <si>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</si>
  <si>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</si>
  <si>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</si>
  <si>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</si>
  <si>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</si>
  <si>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</si>
  <si>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</si>
  <si>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</si>
  <si>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</si>
  <si>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</si>
  <si>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</si>
  <si>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</si>
  <si>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</si>
  <si>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</si>
  <si>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</si>
  <si>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</si>
  <si>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</si>
  <si>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</si>
  <si>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</si>
  <si>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</si>
  <si>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</si>
  <si>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</si>
  <si>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</si>
  <si>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</si>
  <si>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</si>
  <si>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</si>
  <si>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</si>
  <si>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</si>
  <si>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</si>
  <si>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</si>
  <si>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</si>
  <si>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</si>
  <si>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</si>
  <si>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</si>
  <si>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</si>
  <si>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</si>
  <si>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</si>
  <si>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</si>
  <si>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</si>
  <si>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</si>
  <si>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</si>
  <si>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</si>
  <si>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</si>
  <si>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</si>
  <si>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</si>
  <si>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</si>
  <si>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</si>
  <si>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</si>
  <si>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</si>
  <si>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</si>
  <si>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</si>
  <si>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</si>
  <si>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</si>
  <si>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</si>
  <si>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</si>
  <si>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</si>
  <si>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</si>
  <si>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</si>
  <si>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</si>
  <si>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</si>
  <si>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</si>
  <si>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</si>
  <si>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</si>
  <si>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</si>
  <si>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</si>
  <si>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</si>
  <si>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</si>
  <si>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</si>
  <si>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</si>
  <si>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</si>
  <si>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</si>
  <si>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</si>
  <si>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</si>
  <si>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</si>
  <si>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</si>
  <si>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</si>
  <si>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</si>
  <si>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</si>
  <si>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</si>
  <si>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</si>
  <si>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</si>
  <si>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</si>
  <si>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</si>
  <si>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</si>
  <si>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</si>
  <si>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</si>
  <si>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</si>
  <si>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</si>
  <si>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</si>
  <si>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</si>
  <si>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</si>
  <si>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</si>
  <si>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</si>
  <si>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</si>
  <si>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</si>
  <si>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</si>
  <si>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</si>
  <si>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</si>
  <si>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</si>
  <si>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</si>
  <si>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</si>
  <si>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</si>
  <si>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</si>
  <si>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</si>
  <si>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</si>
  <si>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</si>
  <si>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</si>
  <si>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</si>
  <si>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</si>
  <si>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</si>
  <si>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</si>
  <si>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</si>
  <si>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</si>
  <si>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</si>
  <si>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</si>
  <si>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</si>
  <si>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</si>
  <si>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</si>
  <si>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</si>
  <si>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</si>
  <si>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</si>
  <si>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</si>
  <si>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</si>
  <si>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</si>
  <si>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</si>
  <si>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</si>
  <si>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</si>
  <si>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</si>
  <si>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</si>
  <si>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</si>
  <si>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</si>
  <si>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</si>
  <si>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</si>
  <si>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</si>
  <si>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</si>
  <si>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</si>
  <si>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</si>
  <si>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</si>
  <si>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</si>
  <si>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</si>
  <si>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</si>
  <si>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</si>
  <si>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</si>
  <si>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</si>
  <si>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</si>
  <si>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</si>
  <si>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</si>
  <si>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</si>
  <si>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</si>
  <si>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</si>
  <si>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</si>
  <si>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</si>
  <si>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</si>
  <si>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</si>
  <si>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</si>
  <si>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</si>
  <si>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</si>
  <si>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</si>
  <si>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</si>
  <si>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</si>
  <si>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</si>
  <si>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</si>
  <si>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</si>
  <si>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</si>
  <si>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</si>
  <si>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</si>
  <si>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</si>
  <si>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</si>
  <si>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</si>
  <si>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</si>
  <si>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</si>
  <si>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</si>
  <si>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</si>
  <si>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</si>
  <si>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</si>
  <si>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</si>
  <si>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</si>
  <si>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</si>
  <si>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</si>
  <si>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</si>
  <si>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</si>
  <si>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</si>
  <si>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</si>
  <si>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</si>
  <si>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</si>
  <si>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</si>
  <si>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</si>
  <si>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</si>
  <si>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</si>
  <si>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</si>
  <si>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</si>
  <si>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</si>
  <si>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</si>
  <si>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</si>
  <si>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</si>
  <si>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</si>
  <si>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</si>
  <si>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</si>
  <si>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</si>
  <si>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</si>
  <si>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</si>
  <si>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</si>
  <si>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</si>
  <si>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</si>
  <si>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</si>
  <si>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</si>
  <si>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</si>
  <si>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</si>
  <si>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</si>
  <si>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</si>
  <si>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</si>
  <si>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</si>
  <si>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</si>
  <si>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</si>
  <si>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</si>
  <si>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</si>
  <si>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</si>
  <si>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</si>
  <si>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</si>
  <si>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</si>
  <si>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</si>
  <si>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</si>
  <si>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</si>
  <si>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</si>
  <si>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</si>
  <si>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</si>
  <si>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</si>
  <si>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</si>
  <si>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</si>
  <si>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</si>
  <si>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</si>
  <si>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</si>
  <si>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</si>
  <si>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</si>
  <si>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</si>
  <si>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</si>
  <si>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</si>
  <si>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</si>
  <si>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</si>
  <si>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</si>
  <si>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</si>
  <si>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</si>
  <si>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</si>
  <si>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</si>
  <si>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</si>
  <si>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</si>
  <si>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</si>
  <si>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</si>
  <si>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</si>
  <si>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</si>
  <si>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</si>
  <si>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</si>
  <si>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</si>
  <si>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</si>
  <si>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</si>
  <si>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</si>
  <si>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</si>
  <si>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</si>
  <si>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</si>
  <si>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</si>
  <si>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</si>
  <si>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</si>
  <si>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</si>
  <si>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</si>
  <si>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</si>
  <si>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</si>
  <si>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</si>
  <si>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</si>
  <si>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</si>
  <si>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</si>
  <si>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</si>
  <si>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</si>
  <si>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</si>
  <si>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</si>
  <si>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</si>
  <si>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</si>
  <si>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</si>
  <si>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</si>
  <si>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</si>
  <si>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</si>
  <si>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</si>
  <si>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</si>
  <si>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</si>
  <si>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</si>
  <si>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</si>
  <si>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</si>
  <si>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</si>
  <si>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</si>
  <si>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</si>
  <si>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</si>
  <si>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</si>
  <si>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</si>
  <si>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</si>
  <si>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</si>
  <si>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</si>
  <si>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</si>
  <si>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</si>
  <si>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</si>
  <si>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</si>
  <si>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</si>
  <si>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</si>
  <si>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</si>
  <si>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</si>
  <si>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</si>
  <si>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</si>
  <si>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</si>
  <si>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</si>
  <si>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</si>
  <si>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</si>
  <si>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</si>
  <si>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</si>
  <si>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</si>
  <si>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</si>
  <si>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</si>
  <si>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</si>
  <si>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</si>
  <si>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</si>
  <si>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</si>
  <si>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</si>
  <si>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</si>
  <si>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</si>
  <si>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</si>
  <si>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</si>
  <si>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</si>
  <si>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</si>
  <si>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</si>
  <si>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</si>
  <si>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</si>
  <si>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</si>
  <si>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</si>
  <si>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</si>
  <si>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</si>
  <si>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</si>
  <si>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</si>
  <si>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</si>
  <si>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</si>
  <si>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</si>
  <si>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</si>
  <si>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</si>
  <si>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</si>
  <si>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</si>
  <si>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</si>
  <si>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</si>
  <si>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</si>
  <si>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</si>
  <si>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</si>
  <si>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</si>
  <si>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</si>
  <si>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</si>
  <si>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</si>
  <si>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</si>
  <si>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</si>
  <si>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</si>
  <si>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</si>
  <si>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</si>
  <si>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</si>
  <si>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</si>
  <si>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</si>
  <si>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</si>
  <si>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</si>
  <si>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</si>
  <si>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</si>
  <si>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</si>
  <si>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</si>
  <si>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</si>
  <si>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</si>
  <si>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</si>
  <si>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</si>
  <si>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</si>
  <si>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</si>
  <si>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</si>
  <si>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</si>
  <si>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</si>
  <si>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</si>
  <si>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</si>
  <si>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</si>
  <si>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</si>
  <si>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</si>
  <si>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</si>
  <si>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</si>
  <si>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</si>
  <si>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</si>
  <si>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</si>
  <si>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</si>
  <si>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</si>
  <si>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</si>
  <si>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</si>
  <si>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</si>
  <si>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</si>
  <si>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</si>
  <si>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</si>
  <si>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</si>
  <si>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</si>
  <si>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</si>
  <si>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</si>
  <si>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</si>
  <si>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</si>
  <si>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</si>
  <si>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</si>
  <si>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</si>
  <si>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</si>
  <si>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</si>
  <si>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</si>
  <si>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</si>
  <si>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</si>
  <si>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</si>
  <si>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</si>
  <si>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</si>
  <si>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</si>
  <si>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</si>
  <si>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</si>
  <si>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</si>
  <si>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</si>
  <si>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</si>
  <si>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</si>
  <si>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</si>
  <si>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</si>
  <si>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</si>
  <si>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</si>
  <si>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</si>
  <si>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</si>
  <si>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</si>
  <si>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</si>
  <si>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</si>
  <si>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</si>
  <si>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</si>
  <si>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</si>
  <si>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</si>
  <si>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</si>
  <si>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</si>
  <si>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</si>
  <si>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</si>
  <si>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</si>
  <si>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</si>
  <si>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</si>
  <si>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</si>
  <si>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</si>
  <si>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</si>
  <si>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</si>
  <si>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</si>
  <si>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</si>
  <si>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</si>
  <si>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</si>
  <si>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</si>
  <si>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</si>
  <si>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</si>
  <si>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</si>
  <si>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</si>
  <si>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</si>
  <si>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</si>
  <si>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</si>
  <si>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</si>
  <si>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</si>
  <si>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</si>
  <si>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</si>
  <si>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</si>
  <si>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</si>
  <si>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</si>
  <si>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</si>
  <si>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</si>
  <si>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</si>
  <si>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</si>
  <si>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</si>
  <si>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</si>
  <si>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</si>
  <si>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</si>
  <si>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</si>
  <si>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</si>
  <si>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</si>
  <si>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</si>
  <si>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</si>
  <si>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</si>
  <si>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</si>
  <si>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</si>
  <si>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</si>
  <si>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</si>
  <si>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</si>
  <si>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</si>
  <si>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</si>
  <si>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</si>
  <si>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</si>
  <si>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</si>
  <si>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</si>
  <si>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</si>
  <si>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</si>
  <si>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</si>
  <si>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</si>
  <si>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</si>
  <si>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</si>
  <si>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</si>
  <si>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</si>
  <si>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</si>
  <si>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</si>
  <si>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</si>
  <si>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</si>
  <si>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</si>
  <si>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</si>
  <si>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</si>
  <si>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</si>
  <si>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</si>
  <si>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</si>
  <si>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</si>
  <si>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</si>
  <si>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</si>
  <si>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</si>
  <si>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</si>
  <si>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</si>
  <si>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</si>
  <si>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</si>
  <si>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</si>
  <si>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</si>
  <si>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</si>
  <si>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</si>
  <si>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</si>
  <si>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</si>
  <si>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</si>
  <si>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</si>
  <si>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</si>
  <si>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</si>
  <si>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</si>
  <si>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</si>
  <si>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</si>
  <si>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</si>
  <si>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</si>
  <si>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</si>
  <si>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</si>
  <si>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</si>
  <si>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</si>
  <si>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</si>
  <si>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</si>
  <si>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</si>
  <si>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</si>
  <si>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</si>
  <si>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</si>
  <si>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</si>
  <si>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</si>
  <si>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</si>
  <si>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</si>
  <si>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</si>
  <si>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</si>
  <si>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</si>
  <si>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</si>
  <si>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</si>
  <si>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</si>
  <si>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</si>
  <si>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</si>
  <si>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</si>
  <si>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</si>
  <si>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</si>
  <si>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</si>
  <si>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</si>
  <si>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</si>
  <si>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</si>
  <si>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</si>
  <si>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</si>
  <si>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</si>
  <si>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</si>
  <si>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</si>
  <si>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</si>
  <si>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</si>
  <si>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</si>
  <si>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</si>
  <si>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</si>
  <si>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</si>
  <si>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</si>
  <si>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</si>
  <si>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</si>
  <si>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</si>
  <si>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</si>
  <si>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</si>
  <si>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</si>
  <si>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</si>
  <si>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</si>
  <si>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</si>
  <si>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</si>
  <si>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</si>
  <si>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</si>
  <si>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</si>
  <si>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</si>
  <si>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</si>
  <si>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</si>
  <si>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</si>
  <si>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</si>
  <si>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</si>
  <si>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</si>
  <si>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</si>
  <si>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</si>
  <si>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</si>
  <si>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</si>
  <si>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</si>
  <si>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</si>
  <si>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</si>
  <si>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</si>
  <si>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</si>
  <si>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</si>
  <si>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</si>
  <si>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</si>
  <si>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</si>
  <si>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</si>
  <si>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</si>
  <si>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</si>
  <si>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</si>
  <si>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</si>
  <si>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</si>
  <si>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</si>
  <si>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</si>
  <si>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</si>
  <si>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</si>
  <si>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</si>
  <si>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</si>
  <si>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</si>
  <si>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</si>
  <si>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</si>
  <si>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</si>
  <si>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</si>
  <si>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</si>
  <si>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</si>
  <si>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</si>
  <si>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</si>
  <si>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</si>
  <si>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</si>
  <si>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</si>
  <si>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</si>
  <si>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</si>
  <si>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</si>
  <si>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</si>
  <si>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</si>
  <si>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</si>
  <si>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</si>
  <si>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</si>
  <si>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</si>
  <si>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</si>
  <si>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</si>
  <si>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</si>
  <si>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</si>
  <si>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</si>
  <si>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</si>
  <si>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</si>
  <si>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</si>
  <si>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</si>
  <si>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</si>
  <si>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</si>
  <si>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</si>
  <si>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</si>
  <si>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</si>
  <si>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</si>
  <si>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</si>
  <si>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</si>
  <si>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</si>
  <si>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</si>
  <si>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</si>
  <si>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</si>
  <si>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</si>
  <si>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</si>
  <si>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</si>
  <si>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</si>
  <si>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</si>
  <si>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</si>
  <si>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</si>
  <si>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</si>
  <si>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</si>
  <si>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</si>
  <si>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</si>
  <si>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</si>
  <si>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</si>
  <si>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</si>
  <si>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</si>
  <si>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</si>
  <si>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</si>
  <si>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</si>
  <si>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</si>
  <si>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</si>
  <si>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</si>
  <si>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</si>
  <si>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</si>
  <si>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</si>
  <si>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</si>
  <si>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</si>
  <si>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</si>
  <si>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</si>
  <si>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</si>
  <si>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</si>
  <si>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</si>
  <si>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</si>
  <si>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</si>
  <si>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</si>
  <si>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</si>
  <si>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</si>
  <si>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</si>
  <si>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</si>
  <si>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</si>
  <si>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</si>
  <si>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</si>
  <si>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</si>
  <si>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</si>
  <si>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</si>
  <si>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</si>
  <si>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</si>
  <si>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</si>
  <si>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</si>
  <si>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</si>
  <si>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</si>
  <si>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</si>
  <si>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</si>
  <si>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</si>
  <si>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</si>
  <si>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</si>
  <si>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</si>
  <si>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</si>
  <si>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</si>
  <si>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</si>
  <si>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</si>
  <si>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</si>
  <si>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</si>
  <si>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</si>
  <si>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</si>
  <si>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</si>
  <si>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</si>
  <si>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</si>
  <si>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</si>
  <si>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</si>
  <si>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</si>
  <si>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</si>
  <si>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</si>
  <si>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</si>
  <si>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</si>
  <si>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</si>
  <si>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</si>
  <si>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</si>
  <si>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</si>
  <si>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</si>
  <si>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</si>
  <si>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</si>
  <si>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</si>
  <si>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</si>
  <si>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</si>
  <si>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</si>
  <si>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</si>
  <si>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</si>
  <si>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</si>
  <si>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</si>
  <si>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</si>
  <si>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</si>
  <si>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</si>
  <si>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</si>
  <si>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</si>
  <si>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</si>
  <si>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</si>
  <si>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</si>
  <si>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</si>
  <si>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</si>
  <si>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</si>
  <si>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</si>
  <si>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</si>
  <si>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</si>
  <si>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</si>
  <si>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</si>
  <si>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</si>
  <si>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</si>
  <si>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</si>
  <si>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</si>
  <si>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</si>
  <si>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</si>
  <si>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</si>
  <si>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</si>
  <si>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</si>
  <si>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</si>
  <si>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</si>
  <si>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</si>
  <si>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</si>
  <si>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</si>
  <si>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</si>
  <si>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</si>
  <si>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</si>
  <si>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</si>
  <si>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</si>
  <si>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</si>
  <si>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</si>
  <si>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</si>
  <si>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</si>
  <si>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</si>
  <si>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</si>
  <si>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</si>
  <si>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</si>
  <si>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</si>
  <si>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</si>
  <si>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</si>
  <si>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</si>
  <si>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</si>
  <si>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</si>
  <si>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</si>
  <si>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</si>
  <si>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</si>
  <si>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</si>
  <si>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</si>
  <si>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</si>
  <si>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</si>
  <si>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</si>
  <si>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</si>
  <si>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</si>
  <si>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</si>
  <si>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</si>
  <si>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</si>
  <si>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</si>
  <si>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</si>
  <si>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</si>
  <si>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</si>
  <si>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</si>
  <si>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</si>
  <si>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</si>
  <si>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</si>
  <si>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</si>
  <si>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</si>
  <si>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</si>
  <si>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</si>
  <si>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</si>
  <si>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</si>
  <si>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</si>
  <si>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</si>
  <si>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</si>
  <si>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</si>
  <si>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</si>
  <si>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</si>
  <si>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</si>
  <si>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</si>
  <si>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</si>
  <si>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</si>
  <si>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</si>
  <si>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</si>
  <si>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</si>
  <si>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</si>
  <si>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</si>
  <si>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</si>
  <si>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</si>
  <si>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</si>
  <si>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</si>
  <si>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</si>
  <si>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</si>
  <si>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</si>
  <si>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</si>
  <si>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</si>
  <si>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</si>
  <si>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</si>
  <si>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</si>
  <si>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</si>
  <si>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</si>
  <si>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</si>
  <si>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</si>
  <si>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</si>
  <si>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</si>
  <si>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</si>
  <si>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</si>
  <si>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</si>
  <si>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</si>
  <si>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</si>
  <si>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</si>
  <si>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</si>
  <si>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</si>
  <si>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</si>
  <si>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</si>
  <si>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</si>
  <si>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</si>
  <si>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</si>
  <si>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</si>
  <si>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</si>
  <si>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</si>
  <si>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</si>
  <si>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</si>
  <si>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</si>
  <si>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</si>
  <si>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</si>
  <si>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</si>
  <si>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</si>
  <si>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</si>
  <si>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</si>
  <si>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</si>
  <si>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</si>
  <si>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</si>
  <si>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</si>
  <si>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</si>
  <si>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</si>
  <si>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</si>
  <si>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</si>
  <si>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</si>
  <si>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</si>
  <si>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</si>
  <si>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</si>
  <si>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</si>
  <si>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</si>
  <si>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</si>
  <si>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</si>
  <si>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</si>
  <si>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</si>
  <si>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</si>
  <si>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</si>
  <si>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</si>
  <si>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</si>
  <si>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</si>
  <si>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</si>
  <si>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</si>
  <si>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</si>
  <si>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</si>
  <si>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</si>
  <si>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</si>
  <si>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</si>
  <si>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</si>
  <si>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</si>
  <si>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</si>
  <si>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</si>
  <si>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</si>
  <si>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</si>
  <si>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</si>
  <si>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</si>
  <si>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</si>
  <si>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</si>
  <si>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</si>
  <si>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</si>
  <si>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</si>
  <si>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</si>
  <si>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</si>
  <si>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</si>
  <si>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</si>
  <si>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</si>
  <si>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</si>
  <si>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</si>
  <si>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</si>
  <si>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</si>
  <si>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</si>
  <si>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</si>
  <si>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</si>
  <si>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</si>
  <si>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</si>
  <si>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</si>
  <si>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</si>
  <si>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</si>
  <si>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</si>
  <si>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</si>
  <si>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</si>
  <si>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</si>
  <si>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</si>
  <si>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</si>
  <si>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</si>
  <si>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</si>
  <si>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</si>
  <si>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</si>
  <si>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</si>
  <si>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</si>
  <si>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</si>
  <si>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</si>
  <si>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</si>
  <si>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</si>
  <si>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</si>
  <si>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</si>
  <si>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</si>
  <si>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</si>
  <si>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</si>
  <si>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</si>
  <si>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</si>
  <si>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</si>
  <si>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</si>
  <si>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</si>
  <si>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</si>
  <si>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</si>
  <si>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</si>
  <si>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</si>
  <si>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</si>
  <si>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</si>
  <si>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</si>
  <si>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</si>
  <si>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</si>
  <si>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</si>
  <si>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</si>
  <si>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</si>
  <si>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</si>
  <si>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</si>
  <si>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</si>
  <si>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</si>
  <si>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</si>
  <si>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</si>
  <si>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</si>
  <si>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</si>
  <si>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</si>
  <si>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</si>
  <si>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</si>
  <si>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</si>
  <si>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</si>
  <si>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</si>
  <si>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</si>
  <si>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</si>
  <si>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</si>
  <si>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</si>
  <si>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</si>
  <si>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</si>
  <si>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</si>
  <si>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</si>
  <si>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</si>
  <si>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</si>
  <si>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</si>
  <si>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</si>
  <si>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</si>
  <si>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</si>
  <si>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</si>
  <si>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</si>
  <si>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</si>
  <si>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</si>
  <si>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</si>
  <si>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</si>
  <si>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</si>
  <si>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</si>
  <si>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</si>
  <si>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</si>
  <si>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</si>
  <si>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</si>
  <si>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</si>
  <si>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</si>
  <si>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</si>
  <si>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</si>
  <si>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</si>
  <si>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</si>
  <si>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</si>
  <si>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</si>
  <si>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</si>
  <si>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</si>
  <si>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</si>
  <si>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</si>
  <si>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</si>
  <si>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</si>
  <si>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</si>
  <si>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</si>
  <si>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</si>
  <si>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</si>
  <si>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</si>
  <si>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</si>
  <si>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</si>
  <si>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</si>
  <si>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</si>
  <si>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</si>
  <si>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</si>
  <si>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</si>
  <si>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</si>
  <si>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</si>
  <si>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</si>
  <si>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</si>
  <si>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</si>
  <si>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</si>
  <si>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</si>
  <si>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</si>
  <si>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</si>
  <si>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</si>
  <si>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</si>
  <si>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</si>
  <si>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</si>
  <si>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</si>
  <si>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</si>
  <si>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</si>
  <si>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</si>
  <si>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</si>
  <si>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</si>
  <si>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</si>
  <si>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</si>
  <si>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</si>
  <si>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</si>
  <si>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</si>
  <si>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</si>
  <si>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</si>
  <si>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</si>
  <si>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</si>
  <si>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</si>
  <si>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</si>
  <si>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</si>
  <si>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</si>
  <si>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</si>
  <si>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</si>
  <si>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</si>
  <si>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</si>
  <si>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</si>
  <si>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</si>
  <si>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</si>
  <si>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</si>
  <si>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</si>
  <si>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</si>
  <si>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</si>
  <si>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</si>
  <si>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</si>
  <si>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</si>
  <si>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</si>
  <si>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</si>
  <si>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</si>
  <si>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</si>
  <si>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</si>
  <si>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</si>
  <si>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</si>
  <si>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</si>
  <si>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</si>
  <si>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</si>
  <si>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</si>
  <si>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</si>
  <si>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</si>
  <si>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</si>
  <si>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</si>
  <si>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</si>
  <si>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</si>
  <si>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</si>
  <si>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</si>
  <si>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</si>
  <si>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</si>
  <si>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</si>
  <si>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</si>
  <si>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</si>
  <si>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</si>
  <si>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</si>
  <si>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</si>
  <si>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</si>
  <si>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</si>
  <si>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</si>
  <si>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</si>
  <si>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</si>
  <si>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</si>
  <si>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</si>
  <si>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</si>
  <si>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</si>
  <si>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</si>
  <si>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</si>
  <si>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</si>
  <si>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</si>
  <si>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</si>
  <si>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</si>
  <si>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</si>
  <si>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</si>
  <si>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</si>
  <si>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</si>
  <si>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</si>
  <si>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</si>
  <si>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</si>
  <si>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</si>
  <si>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</si>
  <si>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</si>
  <si>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</si>
  <si>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</si>
  <si>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</si>
  <si>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</si>
  <si>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</si>
  <si>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</si>
  <si>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</si>
  <si>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</si>
  <si>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</si>
  <si>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</si>
  <si>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</si>
  <si>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</si>
  <si>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</si>
  <si>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</si>
  <si>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</si>
  <si>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</si>
  <si>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</si>
  <si>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</si>
  <si>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</si>
  <si>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</si>
  <si>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</si>
  <si>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</si>
  <si>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</si>
  <si>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</si>
  <si>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</si>
  <si>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</si>
  <si>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</si>
  <si>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</si>
  <si>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</si>
  <si>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</si>
  <si>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</si>
  <si>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</si>
  <si>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</si>
  <si>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</si>
  <si>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</si>
  <si>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</si>
  <si>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</si>
  <si>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</si>
  <si>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</si>
  <si>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</si>
  <si>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</si>
  <si>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</si>
  <si>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</si>
  <si>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</si>
  <si>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</si>
  <si>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</si>
  <si>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</si>
  <si>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</si>
  <si>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</si>
  <si>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</si>
  <si>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</si>
  <si>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</si>
  <si>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</si>
  <si>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</si>
  <si>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</si>
  <si>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</si>
  <si>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</si>
  <si>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</si>
  <si>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</si>
  <si>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</si>
  <si>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</si>
  <si>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</si>
  <si>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</si>
  <si>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</si>
  <si>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</si>
  <si>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</si>
  <si>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</si>
  <si>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</si>
  <si>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</si>
  <si>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</si>
  <si>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</si>
  <si>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</si>
  <si>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</si>
  <si>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</si>
  <si>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</si>
  <si>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</si>
  <si>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</si>
  <si>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</si>
  <si>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</si>
  <si>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</si>
  <si>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</si>
  <si>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</si>
  <si>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</si>
  <si>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</si>
  <si>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</si>
  <si>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</si>
  <si>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</si>
  <si>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</si>
  <si>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</si>
  <si>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</si>
  <si>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</si>
  <si>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</si>
  <si>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</si>
  <si>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</si>
  <si>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</si>
  <si>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</si>
  <si>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</si>
  <si>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</si>
  <si>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</si>
  <si>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</si>
  <si>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</si>
  <si>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</si>
  <si>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</si>
  <si>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</si>
  <si>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</si>
  <si>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</si>
  <si>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</si>
  <si>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</si>
  <si>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</si>
  <si>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</si>
  <si>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</si>
  <si>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</si>
  <si>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</si>
  <si>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</si>
  <si>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</si>
  <si>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</si>
  <si>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</si>
  <si>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</si>
  <si>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</si>
  <si>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</si>
  <si>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</si>
  <si>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</si>
  <si>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</si>
  <si>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</si>
  <si>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</si>
  <si>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</si>
  <si>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</si>
  <si>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</si>
  <si>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</si>
  <si>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</si>
  <si>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</si>
  <si>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</si>
  <si>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</si>
  <si>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</si>
  <si>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</si>
  <si>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</si>
  <si>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</si>
  <si>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</si>
  <si>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</si>
  <si>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</si>
  <si>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</si>
  <si>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</si>
  <si>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</si>
  <si>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</si>
  <si>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</si>
  <si>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</si>
  <si>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</si>
  <si>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</si>
  <si>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</si>
  <si>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</si>
  <si>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</si>
  <si>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</si>
  <si>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</si>
  <si>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</si>
  <si>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</si>
  <si>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</si>
  <si>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</si>
  <si>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</si>
  <si>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</si>
  <si>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</si>
  <si>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</si>
  <si>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</si>
  <si>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</si>
  <si>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</si>
  <si>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</si>
  <si>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</si>
  <si>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</si>
  <si>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</si>
  <si>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</si>
  <si>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</si>
  <si>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</si>
  <si>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</si>
  <si>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</si>
  <si>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</si>
  <si>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</si>
  <si>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</si>
  <si>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</si>
  <si>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</si>
  <si>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</si>
  <si>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</si>
  <si>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</si>
  <si>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</si>
  <si>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</si>
  <si>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</si>
  <si>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</si>
  <si>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</si>
  <si>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</si>
  <si>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</si>
  <si>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</si>
  <si>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</si>
  <si>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</si>
  <si>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</si>
  <si>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</si>
  <si>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</si>
  <si>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</si>
  <si>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</si>
  <si>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</si>
  <si>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</si>
  <si>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</si>
  <si>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</si>
  <si>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</si>
  <si>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</si>
  <si>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</si>
  <si>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</si>
  <si>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</si>
  <si>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</si>
  <si>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</si>
  <si>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</si>
  <si>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</si>
  <si>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</si>
  <si>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</si>
  <si>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</si>
  <si>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</si>
  <si>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</si>
  <si>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</si>
  <si>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</si>
  <si>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</si>
  <si>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</si>
  <si>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</si>
  <si>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</si>
  <si>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</si>
  <si>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</si>
  <si>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</si>
  <si>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</si>
  <si>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</si>
  <si>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</si>
  <si>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</si>
  <si>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</si>
  <si>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</si>
  <si>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</si>
  <si>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</si>
  <si>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</si>
  <si>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</si>
  <si>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</si>
  <si>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</si>
  <si>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</si>
  <si>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</si>
  <si>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</si>
  <si>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</si>
  <si>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</si>
  <si>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</si>
  <si>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</si>
  <si>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</si>
  <si>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</si>
  <si>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</si>
  <si>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</si>
  <si>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</si>
  <si>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</si>
  <si>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</si>
  <si>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</si>
  <si>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</si>
  <si>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</si>
  <si>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</si>
  <si>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</si>
  <si>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</si>
  <si>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</si>
  <si>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</si>
  <si>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</si>
  <si>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</si>
  <si>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</si>
  <si>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</si>
  <si>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</si>
  <si>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</si>
  <si>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</si>
  <si>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</si>
  <si>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</si>
  <si>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</si>
  <si>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</si>
  <si>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</si>
  <si>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</si>
  <si>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</si>
  <si>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</si>
  <si>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</si>
  <si>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</si>
  <si>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</si>
  <si>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</si>
  <si>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</si>
  <si>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</si>
  <si>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</si>
  <si>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</si>
  <si>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</si>
  <si>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</si>
  <si>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</si>
  <si>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</si>
  <si>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</si>
  <si>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</si>
  <si>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</si>
  <si>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</si>
  <si>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</si>
  <si>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</si>
  <si>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</si>
  <si>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</si>
  <si>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</si>
  <si>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</si>
  <si>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</si>
  <si>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</si>
  <si>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</si>
  <si>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</si>
  <si>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</si>
  <si>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</si>
  <si>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</si>
  <si>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</si>
  <si>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</si>
  <si>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</si>
  <si>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</si>
  <si>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</si>
  <si>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</si>
  <si>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</si>
  <si>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</si>
  <si>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</si>
  <si>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</si>
  <si>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</si>
  <si>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</si>
  <si>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</si>
  <si>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</si>
  <si>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</si>
  <si>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</si>
  <si>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</si>
  <si>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</si>
  <si>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</si>
  <si>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</si>
  <si>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</si>
  <si>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</si>
  <si>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</si>
  <si>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</si>
  <si>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</si>
  <si>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</si>
  <si>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</si>
  <si>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</si>
  <si>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</si>
  <si>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</si>
  <si>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</si>
  <si>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</si>
  <si>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</si>
  <si>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</si>
  <si>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</si>
  <si>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</si>
  <si>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</si>
  <si>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</si>
  <si>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</si>
  <si>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</si>
  <si>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</si>
  <si>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</si>
  <si>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</si>
  <si>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</si>
  <si>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</si>
  <si>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</si>
  <si>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</si>
  <si>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</si>
  <si>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</si>
  <si>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</si>
  <si>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</si>
  <si>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</si>
  <si>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</si>
  <si>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</si>
  <si>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</si>
  <si>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</si>
  <si>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</si>
  <si>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</si>
  <si>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</si>
  <si>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</si>
  <si>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</si>
  <si>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</si>
  <si>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</si>
  <si>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</si>
  <si>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</si>
  <si>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</si>
  <si>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</si>
  <si>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</si>
  <si>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</si>
  <si>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</si>
  <si>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</si>
  <si>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</si>
  <si>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</si>
  <si>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</si>
  <si>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</si>
  <si>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</si>
  <si>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</si>
  <si>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</si>
  <si>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</si>
  <si>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</si>
  <si>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</si>
  <si>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</si>
  <si>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</si>
  <si>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</si>
  <si>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</si>
  <si>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</si>
  <si>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</si>
  <si>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</si>
  <si>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</si>
  <si>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</si>
  <si>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</si>
  <si>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</si>
  <si>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</si>
  <si>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</si>
  <si>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</si>
  <si>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</si>
  <si>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</si>
  <si>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</si>
  <si>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</si>
  <si>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</si>
  <si>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</si>
  <si>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</si>
  <si>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</si>
  <si>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</si>
  <si>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</si>
  <si>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</si>
  <si>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</si>
  <si>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</si>
  <si>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</si>
  <si>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</si>
  <si>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</si>
  <si>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</si>
  <si>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</si>
  <si>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</si>
  <si>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</si>
  <si>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</si>
  <si>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</si>
  <si>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</si>
  <si>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</si>
  <si>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</si>
  <si>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</si>
  <si>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</si>
  <si>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</si>
  <si>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</si>
  <si>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</si>
  <si>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</si>
  <si>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</si>
  <si>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</si>
  <si>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</si>
  <si>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</si>
  <si>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</si>
  <si>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</si>
  <si>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</si>
  <si>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</si>
  <si>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</si>
  <si>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</si>
  <si>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</si>
  <si>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</si>
  <si>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</si>
  <si>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</si>
  <si>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</si>
  <si>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</si>
  <si>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</si>
  <si>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</si>
  <si>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</si>
  <si>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</si>
  <si>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</si>
  <si>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</si>
  <si>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</si>
  <si>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</si>
  <si>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</si>
  <si>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</si>
  <si>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</si>
  <si>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</si>
  <si>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</si>
  <si>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</si>
  <si>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</si>
  <si>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</si>
  <si>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</si>
  <si>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</si>
  <si>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</si>
  <si>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</si>
  <si>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</si>
  <si>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</si>
  <si>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</si>
  <si>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</si>
  <si>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</si>
  <si>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</si>
  <si>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</si>
  <si>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</si>
  <si>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</si>
  <si>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</si>
  <si>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</si>
  <si>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</si>
  <si>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</si>
  <si>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</si>
  <si>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</si>
  <si>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</si>
  <si>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</si>
  <si>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</si>
  <si>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</si>
  <si>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</si>
  <si>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</si>
  <si>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</si>
  <si>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</si>
  <si>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</si>
  <si>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</si>
  <si>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</si>
  <si>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</si>
  <si>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</si>
  <si>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</si>
  <si>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</si>
  <si>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</si>
  <si>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</si>
  <si>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</si>
  <si>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</si>
  <si>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</si>
  <si>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</si>
  <si>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</si>
  <si>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</si>
  <si>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</si>
  <si>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</si>
  <si>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</si>
  <si>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</si>
  <si>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</si>
  <si>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</si>
  <si>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</si>
  <si>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</si>
  <si>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</si>
  <si>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</si>
  <si>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</si>
  <si>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</si>
  <si>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</si>
  <si>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</si>
  <si>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</si>
  <si>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</si>
  <si>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</si>
  <si>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</si>
  <si>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</si>
  <si>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</si>
  <si>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</si>
  <si>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</si>
  <si>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</si>
  <si>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</si>
  <si>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</si>
  <si>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</si>
  <si>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</si>
  <si>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</si>
  <si>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</si>
  <si>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</si>
  <si>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</si>
  <si>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</si>
  <si>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</si>
  <si>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</si>
  <si>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</si>
  <si>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</si>
  <si>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</si>
  <si>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</si>
  <si>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</si>
  <si>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</si>
  <si>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</si>
  <si>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</si>
  <si>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</si>
  <si>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</si>
  <si>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</si>
  <si>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</si>
  <si>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</si>
  <si>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</si>
  <si>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</si>
  <si>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</si>
  <si>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</si>
  <si>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</si>
  <si>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</si>
  <si>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</si>
  <si>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</si>
  <si>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</si>
  <si>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</si>
  <si>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</si>
  <si>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</si>
  <si>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</si>
  <si>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</si>
  <si>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</si>
  <si>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</si>
  <si>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</si>
  <si>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</si>
  <si>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</si>
  <si>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</si>
  <si>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</si>
  <si>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</si>
  <si>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</si>
  <si>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</si>
  <si>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</si>
  <si>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</si>
  <si>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</si>
  <si>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</si>
  <si>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</si>
  <si>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</si>
  <si>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</si>
  <si>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</si>
  <si>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</si>
  <si>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</si>
  <si>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</si>
  <si>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</si>
  <si>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</si>
  <si>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</si>
  <si>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</si>
  <si>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</si>
  <si>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</si>
  <si>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</si>
  <si>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</si>
  <si>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</si>
  <si>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</si>
  <si>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</si>
  <si>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</si>
  <si>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</si>
  <si>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</si>
  <si>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</si>
  <si>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</si>
  <si>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</si>
  <si>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</si>
  <si>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</si>
  <si>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</si>
  <si>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</si>
  <si>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</si>
  <si>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</si>
  <si>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</si>
  <si>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</si>
  <si>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</si>
  <si>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</si>
  <si>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</si>
  <si>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</si>
  <si>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</si>
  <si>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</si>
  <si>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</si>
  <si>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</si>
  <si>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</si>
  <si>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</si>
  <si>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</si>
  <si>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</si>
  <si>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</si>
  <si>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</si>
  <si>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</si>
  <si>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</si>
  <si>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</si>
  <si>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</si>
  <si>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</si>
  <si>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</si>
  <si>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</si>
  <si>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</si>
  <si>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</si>
  <si>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</si>
  <si>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</si>
  <si>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</si>
  <si>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</si>
  <si>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</si>
  <si>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</si>
  <si>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</si>
  <si>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</si>
  <si>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</si>
  <si>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</si>
  <si>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</si>
  <si>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</si>
  <si>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</si>
  <si>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</si>
  <si>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</si>
  <si>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</si>
  <si>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</si>
  <si>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</si>
  <si>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</si>
  <si>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</si>
  <si>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</si>
  <si>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</si>
  <si>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</si>
  <si>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</si>
  <si>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</si>
  <si>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</si>
  <si>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</si>
  <si>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</si>
  <si>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</si>
  <si>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</si>
  <si>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</si>
  <si>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</si>
  <si>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</si>
  <si>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</si>
  <si>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</si>
  <si>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</si>
  <si>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</si>
  <si>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</si>
  <si>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</si>
  <si>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</si>
  <si>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</si>
  <si>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</si>
  <si>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</si>
  <si>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</si>
  <si>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</si>
  <si>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</si>
  <si>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</si>
  <si>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</si>
  <si>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</si>
  <si>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</si>
  <si>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</si>
  <si>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</si>
  <si>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</si>
  <si>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</si>
  <si>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</si>
  <si>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</si>
  <si>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</si>
  <si>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</si>
  <si>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</si>
  <si>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</si>
  <si>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</si>
  <si>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</si>
  <si>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</si>
  <si>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</si>
  <si>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</si>
  <si>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</si>
  <si>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</si>
  <si>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</si>
  <si>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</si>
  <si>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</si>
  <si>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</si>
  <si>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</si>
  <si>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</si>
  <si>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</si>
  <si>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</si>
  <si>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</si>
  <si>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</si>
  <si>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</si>
  <si>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</si>
  <si>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</si>
  <si>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</si>
  <si>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</si>
  <si>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</si>
  <si>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</si>
  <si>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</si>
  <si>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</si>
  <si>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</si>
  <si>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</si>
  <si>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</si>
  <si>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</si>
  <si>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</si>
  <si>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</si>
  <si>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</si>
  <si>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</si>
  <si>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</si>
  <si>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</si>
  <si>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</si>
  <si>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</si>
  <si>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</si>
  <si>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</si>
  <si>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</si>
  <si>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</si>
  <si>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</si>
  <si>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</si>
  <si>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</si>
  <si>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</si>
  <si>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</si>
  <si>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</si>
  <si>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</si>
  <si>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</si>
  <si>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</si>
  <si>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</si>
  <si>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</si>
  <si>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</si>
  <si>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</si>
  <si>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</si>
  <si>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</si>
  <si>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</si>
  <si>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</si>
  <si>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</si>
  <si>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</si>
  <si>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</si>
  <si>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</si>
  <si>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</si>
  <si>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</si>
  <si>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</si>
  <si>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</si>
  <si>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</si>
  <si>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</si>
  <si>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</si>
  <si>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</si>
  <si>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</si>
  <si>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</si>
  <si>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</si>
  <si>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</si>
  <si>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</si>
  <si>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</si>
  <si>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</si>
  <si>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</si>
  <si>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</si>
  <si>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</si>
  <si>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</si>
  <si>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</si>
  <si>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</si>
  <si>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</si>
  <si>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</si>
  <si>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</si>
  <si>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</si>
  <si>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</si>
  <si>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</si>
  <si>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</si>
  <si>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</si>
  <si>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</si>
  <si>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</si>
  <si>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</si>
  <si>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</si>
  <si>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</si>
  <si>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</si>
  <si>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</si>
  <si>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</si>
  <si>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</si>
  <si>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</si>
  <si>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</si>
  <si>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</si>
  <si>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</si>
  <si>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</si>
  <si>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</si>
  <si>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</si>
  <si>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</si>
  <si>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</si>
  <si>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</si>
  <si>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</si>
  <si>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</si>
  <si>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</si>
  <si>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</si>
  <si>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</si>
  <si>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</si>
  <si>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</si>
  <si>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</si>
  <si>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</si>
  <si>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</si>
  <si>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</si>
  <si>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</si>
  <si>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</si>
  <si>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</si>
  <si>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</si>
  <si>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</si>
  <si>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</si>
  <si>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</si>
  <si>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</si>
  <si>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</si>
  <si>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</si>
  <si>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</si>
  <si>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</si>
  <si>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</si>
  <si>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</si>
  <si>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</si>
  <si>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</si>
  <si>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</si>
  <si>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</si>
  <si>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</si>
  <si>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</si>
  <si>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</si>
  <si>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</si>
  <si>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</si>
  <si>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</si>
  <si>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</si>
  <si>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</si>
  <si>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</si>
  <si>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</si>
  <si>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</si>
  <si>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</si>
  <si>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</si>
  <si>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</si>
  <si>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</si>
  <si>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</si>
  <si>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</si>
  <si>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</si>
  <si>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</si>
  <si>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</si>
  <si>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</si>
  <si>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</si>
  <si>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</si>
  <si>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</si>
  <si>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</si>
  <si>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</si>
  <si>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</si>
  <si>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</si>
  <si>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</si>
  <si>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</si>
  <si>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</si>
  <si>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</si>
  <si>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</si>
  <si>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</si>
  <si>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</si>
  <si>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</si>
  <si>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</si>
  <si>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</si>
  <si>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</si>
  <si>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</si>
  <si>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</si>
  <si>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</si>
  <si>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</si>
  <si>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</si>
  <si>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</si>
  <si>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</si>
  <si>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</si>
  <si>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</si>
  <si>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</si>
  <si>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</si>
  <si>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</si>
  <si>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</si>
  <si>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</si>
  <si>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</si>
  <si>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</si>
  <si>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</si>
  <si>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</si>
  <si>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</si>
  <si>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</si>
  <si>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</si>
  <si>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</si>
  <si>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</si>
  <si>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</si>
  <si>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</si>
  <si>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</si>
  <si>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</si>
  <si>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</si>
  <si>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</si>
  <si>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</si>
  <si>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</si>
  <si>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</si>
  <si>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</si>
  <si>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</si>
  <si>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</si>
  <si>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</si>
  <si>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</si>
  <si>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</si>
  <si>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</si>
  <si>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</si>
  <si>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</si>
  <si>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</si>
  <si>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</si>
  <si>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</si>
  <si>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</si>
  <si>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</si>
  <si>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</si>
  <si>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</si>
  <si>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</si>
  <si>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</si>
  <si>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</si>
  <si>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</si>
  <si>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</si>
  <si>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</si>
  <si>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</si>
  <si>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</si>
  <si>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</si>
  <si>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</si>
  <si>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</si>
  <si>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</si>
  <si>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</si>
  <si>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</si>
  <si>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</si>
  <si>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</si>
  <si>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</si>
  <si>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</si>
  <si>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</si>
  <si>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</si>
  <si>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</si>
  <si>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</si>
  <si>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</si>
  <si>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</si>
  <si>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</si>
  <si>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</si>
  <si>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</si>
  <si>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</si>
  <si>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</si>
  <si>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</si>
  <si>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</si>
  <si>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</si>
  <si>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</si>
  <si>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</si>
  <si>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</si>
  <si>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</si>
  <si>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</si>
  <si>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</si>
  <si>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</si>
  <si>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</si>
  <si>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</si>
  <si>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</si>
  <si>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</si>
  <si>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</si>
  <si>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</si>
  <si>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</si>
  <si>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</si>
  <si>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</si>
  <si>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</si>
  <si>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</si>
  <si>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</si>
  <si>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</si>
  <si>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</si>
  <si>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</si>
  <si>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</si>
  <si>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</si>
  <si>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</si>
  <si>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</si>
  <si>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</si>
  <si>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</si>
  <si>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</si>
  <si>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</si>
  <si>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</si>
  <si>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</si>
  <si>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</si>
  <si>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</si>
  <si>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</si>
  <si>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</si>
  <si>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</si>
  <si>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</si>
  <si>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</si>
  <si>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</si>
  <si>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</si>
  <si>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</si>
  <si>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</si>
  <si>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</si>
  <si>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</si>
  <si>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</si>
  <si>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</si>
  <si>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</si>
  <si>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</si>
  <si>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</si>
  <si>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</si>
  <si>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</si>
  <si>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</si>
  <si>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</si>
  <si>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</si>
  <si>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</si>
  <si>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</si>
  <si>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</si>
  <si>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</si>
  <si>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</si>
  <si>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</si>
  <si>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</si>
  <si>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</si>
  <si>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</si>
  <si>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</si>
  <si>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</si>
  <si>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</si>
  <si>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</si>
  <si>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</si>
  <si>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</si>
  <si>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</si>
  <si>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</si>
  <si>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</si>
  <si>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</si>
  <si>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</si>
  <si>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</si>
  <si>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</si>
  <si>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</si>
  <si>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</si>
  <si>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</si>
  <si>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</si>
  <si>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</si>
  <si>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</si>
  <si>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</si>
  <si>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</si>
  <si>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</si>
  <si>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</si>
  <si>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</si>
  <si>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</si>
  <si>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</si>
  <si>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</si>
  <si>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</si>
  <si>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</si>
  <si>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</si>
  <si>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</si>
  <si>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</si>
  <si>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</si>
  <si>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</si>
  <si>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</si>
  <si>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</si>
  <si>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</si>
  <si>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</si>
  <si>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</si>
  <si>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</si>
  <si>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</si>
  <si>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</si>
  <si>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</si>
  <si>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</si>
  <si>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</si>
  <si>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</si>
  <si>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</si>
  <si>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</si>
  <si>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</si>
  <si>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</si>
  <si>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</si>
  <si>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</si>
  <si>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</si>
  <si>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</si>
  <si>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</si>
  <si>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</si>
  <si>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</si>
  <si>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</si>
  <si>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</si>
  <si>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</si>
  <si>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</si>
  <si>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</si>
  <si>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</si>
  <si>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</si>
  <si>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</si>
  <si>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</si>
  <si>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</si>
  <si>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</si>
  <si>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</si>
  <si>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</si>
  <si>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</si>
  <si>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</si>
  <si>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</si>
  <si>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</si>
  <si>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</si>
  <si>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</si>
  <si>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</si>
  <si>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</si>
  <si>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</si>
  <si>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</si>
  <si>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</si>
  <si>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</si>
  <si>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</si>
  <si>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</si>
  <si>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</si>
  <si>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</si>
  <si>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</si>
  <si>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</si>
  <si>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</si>
  <si>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</si>
  <si>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</si>
  <si>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</si>
  <si>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</si>
  <si>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</si>
  <si>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</si>
  <si>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</si>
  <si>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</si>
  <si>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</si>
  <si>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</si>
  <si>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</si>
  <si>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</si>
  <si>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</si>
  <si>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</si>
  <si>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</si>
  <si>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</si>
  <si>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</si>
  <si>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</si>
  <si>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</si>
  <si>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</si>
  <si>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</si>
  <si>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</si>
  <si>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</si>
  <si>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</si>
  <si>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</si>
  <si>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</si>
  <si>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</si>
  <si>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</si>
  <si>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</si>
  <si>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</si>
  <si>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</si>
  <si>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</si>
  <si>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</si>
  <si>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</si>
  <si>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</si>
  <si>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</si>
  <si>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</si>
  <si>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</si>
  <si>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</si>
  <si>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</si>
  <si>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</si>
  <si>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</si>
  <si>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</si>
  <si>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</si>
  <si>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</si>
  <si>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</si>
  <si>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</si>
  <si>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</si>
  <si>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</si>
  <si>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</si>
  <si>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</si>
  <si>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</si>
  <si>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</si>
  <si>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</si>
  <si>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</si>
  <si>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</si>
  <si>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</si>
  <si>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</si>
  <si>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</si>
  <si>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</si>
  <si>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</si>
  <si>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</si>
  <si>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</si>
  <si>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</si>
  <si>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</si>
  <si>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</si>
  <si>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</si>
  <si>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</si>
  <si>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</si>
  <si>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</si>
  <si>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</si>
  <si>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</si>
  <si>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</si>
  <si>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</si>
  <si>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</si>
  <si>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</si>
  <si>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</si>
  <si>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</si>
  <si>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</si>
  <si>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</si>
  <si>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</si>
  <si>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</si>
  <si>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</si>
  <si>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</si>
  <si>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</si>
  <si>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</si>
  <si>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</si>
  <si>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</si>
  <si>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</si>
  <si>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</si>
  <si>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</si>
  <si>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</si>
  <si>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</si>
  <si>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</si>
  <si>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</si>
  <si>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</si>
  <si>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</si>
  <si>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</si>
  <si>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</si>
  <si>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</si>
  <si>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</si>
  <si>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</si>
  <si>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</si>
  <si>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</si>
  <si>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</si>
  <si>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</si>
  <si>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</si>
  <si>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</si>
  <si>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</si>
  <si>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</si>
  <si>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</si>
  <si>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</si>
  <si>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</si>
  <si>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</si>
  <si>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</si>
  <si>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</si>
  <si>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</si>
  <si>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</si>
  <si>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</si>
  <si>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</si>
  <si>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</si>
  <si>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</si>
  <si>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</si>
  <si>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</si>
  <si>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</si>
  <si>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</si>
  <si>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</si>
  <si>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</si>
  <si>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</si>
  <si>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</si>
  <si>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</si>
  <si>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</si>
  <si>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</si>
  <si>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</si>
  <si>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</si>
  <si>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</si>
  <si>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</si>
  <si>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</si>
  <si>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</si>
  <si>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</si>
  <si>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</si>
  <si>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</si>
  <si>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</si>
  <si>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</si>
  <si>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</si>
  <si>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</si>
  <si>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</si>
  <si>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</si>
  <si>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</si>
  <si>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</si>
  <si>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</si>
  <si>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</si>
  <si>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</si>
  <si>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</si>
  <si>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</si>
  <si>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</si>
  <si>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</si>
  <si>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</si>
  <si>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</si>
  <si>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</si>
  <si>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</si>
  <si>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</si>
  <si>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</si>
  <si>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</si>
  <si>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</si>
  <si>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</si>
  <si>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</si>
  <si>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</si>
  <si>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</si>
  <si>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</si>
  <si>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</si>
  <si>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</si>
  <si>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</si>
  <si>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</si>
  <si>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</si>
  <si>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</si>
  <si>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</si>
  <si>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</si>
  <si>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</si>
  <si>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</si>
  <si>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</si>
  <si>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</si>
  <si>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</si>
  <si>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</si>
  <si>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</si>
  <si>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</si>
  <si>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</si>
  <si>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</si>
  <si>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</si>
  <si>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</si>
  <si>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</si>
  <si>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</si>
  <si>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</si>
  <si>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</si>
  <si>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</si>
  <si>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</si>
  <si>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</si>
  <si>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</si>
  <si>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</si>
  <si>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</si>
  <si>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</si>
  <si>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</si>
  <si>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</si>
  <si>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</si>
  <si>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</si>
  <si>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</si>
  <si>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</si>
  <si>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</si>
  <si>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</si>
  <si>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</si>
  <si>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</si>
  <si>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</si>
  <si>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</si>
  <si>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</si>
  <si>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</si>
  <si>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</si>
  <si>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</si>
  <si>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</si>
  <si>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</si>
  <si>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</si>
  <si>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</si>
  <si>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</si>
  <si>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</si>
  <si>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</si>
  <si>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</si>
  <si>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</si>
  <si>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</si>
  <si>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</si>
  <si>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</si>
  <si>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</si>
  <si>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</si>
  <si>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</si>
  <si>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</si>
  <si>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</si>
  <si>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</si>
  <si>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</si>
  <si>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</si>
  <si>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</si>
  <si>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</si>
  <si>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</si>
  <si>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</si>
  <si>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</si>
  <si>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</si>
  <si>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</si>
  <si>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</si>
  <si>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</si>
  <si>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</si>
  <si>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</si>
  <si>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</si>
  <si>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</si>
  <si>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</si>
  <si>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</si>
  <si>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</si>
  <si>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</si>
  <si>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</si>
  <si>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</si>
  <si>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</si>
  <si>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</si>
  <si>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</si>
  <si>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</si>
  <si>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</si>
  <si>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</si>
  <si>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</si>
  <si>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</si>
  <si>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</si>
  <si>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</si>
  <si>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</si>
  <si>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</si>
  <si>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</si>
  <si>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</si>
  <si>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</si>
  <si>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</si>
  <si>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</si>
  <si>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</si>
  <si>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</si>
  <si>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</si>
  <si>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</si>
  <si>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</si>
  <si>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</si>
  <si>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</si>
  <si>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</si>
  <si>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</si>
  <si>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</si>
  <si>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</si>
  <si>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</si>
  <si>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</si>
  <si>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</si>
  <si>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</si>
  <si>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</si>
  <si>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</si>
  <si>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</si>
  <si>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</si>
  <si>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</si>
  <si>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</si>
  <si>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</si>
  <si>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</si>
  <si>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</si>
  <si>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</si>
  <si>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</si>
  <si>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</si>
  <si>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</si>
  <si>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</si>
  <si>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</si>
  <si>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</si>
  <si>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</si>
  <si>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</si>
  <si>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</si>
  <si>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</si>
  <si>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</si>
  <si>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</si>
  <si>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</si>
  <si>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</si>
  <si>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</si>
  <si>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</si>
  <si>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</si>
  <si>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</si>
  <si>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</si>
  <si>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</si>
  <si>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</si>
  <si>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</si>
  <si>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</si>
  <si>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</si>
  <si>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</si>
  <si>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</si>
  <si>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</si>
  <si>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</si>
  <si>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</si>
  <si>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</si>
  <si>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</si>
  <si>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</si>
  <si>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</si>
  <si>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</si>
  <si>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</si>
  <si>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</si>
  <si>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</si>
  <si>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</si>
  <si>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</si>
  <si>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</si>
  <si>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</si>
  <si>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</si>
  <si>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</si>
  <si>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</si>
  <si>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</si>
  <si>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</si>
  <si>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</si>
  <si>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</si>
  <si>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</si>
  <si>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</si>
  <si>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</si>
  <si>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</si>
  <si>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</si>
  <si>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</si>
  <si>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</si>
  <si>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</si>
  <si>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</si>
  <si>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</si>
  <si>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</si>
  <si>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</si>
  <si>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</si>
  <si>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</si>
  <si>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</si>
  <si>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</si>
  <si>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</si>
  <si>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</si>
  <si>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</si>
  <si>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</si>
  <si>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</si>
  <si>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</si>
  <si>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</si>
  <si>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</si>
  <si>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</si>
  <si>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</si>
  <si>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</si>
  <si>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</si>
  <si>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</si>
  <si>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</si>
  <si>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</si>
  <si>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</si>
  <si>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</si>
  <si>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</si>
  <si>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</si>
  <si>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</si>
  <si>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</si>
  <si>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</si>
  <si>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</si>
  <si>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</si>
  <si>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</si>
  <si>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</si>
  <si>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</si>
  <si>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</si>
  <si>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</si>
  <si>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</si>
  <si>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</si>
  <si>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</si>
  <si>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</si>
  <si>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</si>
  <si>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</si>
  <si>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</si>
  <si>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</si>
  <si>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</si>
  <si>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</si>
  <si>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</si>
  <si>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</si>
  <si>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</si>
  <si>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</si>
  <si>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</si>
  <si>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</si>
  <si>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</si>
  <si>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</si>
  <si>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</si>
  <si>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</si>
  <si>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</si>
  <si>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</si>
  <si>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</si>
  <si>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</si>
  <si>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</si>
  <si>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</si>
  <si>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</si>
  <si>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</si>
  <si>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</si>
  <si>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</si>
  <si>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</si>
  <si>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</si>
  <si>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</si>
  <si>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</si>
  <si>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</si>
  <si>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</si>
  <si>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</si>
  <si>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</si>
  <si>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</si>
  <si>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</si>
  <si>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</si>
  <si>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</si>
  <si>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</si>
  <si>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</si>
  <si>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</si>
  <si>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</si>
  <si>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</si>
  <si>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</si>
  <si>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</si>
  <si>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</si>
  <si>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</si>
  <si>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</si>
  <si>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</si>
  <si>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</si>
  <si>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</si>
  <si>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</si>
  <si>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</si>
  <si>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</si>
  <si>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</si>
  <si>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</si>
  <si>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</si>
  <si>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</si>
  <si>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</si>
  <si>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</si>
  <si>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</si>
  <si>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</si>
  <si>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</si>
  <si>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</si>
  <si>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</si>
  <si>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</si>
  <si>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</si>
  <si>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</si>
  <si>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</si>
  <si>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</si>
  <si>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</si>
  <si>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</si>
  <si>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</si>
  <si>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</si>
  <si>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</si>
  <si>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</si>
  <si>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</si>
  <si>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</si>
  <si>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</si>
  <si>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</si>
  <si>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</si>
  <si>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</si>
  <si>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</si>
  <si>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</si>
  <si>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</si>
  <si>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</si>
  <si>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</si>
  <si>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</si>
  <si>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</si>
  <si>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</si>
  <si>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</si>
  <si>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</si>
  <si>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</si>
  <si>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</si>
  <si>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</si>
  <si>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</si>
  <si>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</si>
  <si>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</si>
  <si>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</si>
  <si>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</si>
  <si>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</si>
  <si>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</si>
  <si>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</si>
  <si>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</si>
  <si>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</si>
  <si>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</si>
  <si>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</si>
  <si>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</si>
  <si>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</si>
  <si>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</si>
  <si>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</si>
  <si>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</si>
  <si>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</si>
  <si>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</si>
  <si>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</si>
  <si>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</si>
  <si>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</si>
  <si>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</si>
  <si>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</si>
  <si>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</si>
  <si>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</si>
  <si>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</si>
  <si>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</si>
  <si>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</si>
  <si>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</si>
  <si>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</si>
  <si>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</si>
  <si>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</si>
  <si>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</si>
  <si>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</si>
  <si>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</si>
  <si>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</si>
  <si>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</si>
  <si>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</si>
  <si>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</si>
  <si>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</si>
  <si>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</si>
  <si>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</si>
  <si>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</si>
  <si>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</si>
  <si>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</si>
  <si>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</si>
  <si>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</si>
  <si>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</si>
  <si>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</si>
  <si>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</si>
  <si>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</si>
  <si>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</si>
  <si>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</si>
  <si>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</si>
  <si>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</si>
  <si>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</si>
  <si>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</si>
  <si>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</si>
  <si>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</si>
  <si>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</si>
  <si>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</si>
  <si>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</si>
  <si>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</si>
  <si>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</si>
  <si>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</si>
  <si>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</si>
  <si>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</si>
  <si>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</si>
  <si>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</si>
  <si>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</si>
  <si>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</si>
  <si>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</si>
  <si>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</si>
  <si>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</si>
  <si>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</si>
  <si>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</si>
  <si>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</si>
  <si>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</si>
  <si>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</si>
  <si>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</si>
  <si>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</si>
  <si>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</si>
  <si>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</si>
  <si>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</si>
  <si>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</si>
  <si>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</si>
  <si>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</si>
  <si>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</si>
  <si>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</si>
  <si>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</si>
  <si>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</si>
  <si>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</si>
  <si>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</si>
  <si>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</si>
  <si>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</si>
  <si>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</si>
  <si>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</si>
  <si>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</si>
  <si>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</si>
  <si>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</si>
  <si>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</si>
  <si>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</si>
  <si>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</si>
  <si>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</si>
  <si>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</si>
  <si>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</si>
  <si>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</si>
  <si>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</si>
  <si>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</si>
  <si>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</si>
  <si>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</si>
  <si>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</si>
  <si>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</si>
  <si>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</si>
  <si>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</si>
  <si>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</si>
  <si>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</si>
  <si>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</si>
  <si>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</si>
  <si>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</si>
  <si>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</si>
  <si>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</si>
  <si>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</si>
  <si>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</si>
  <si>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</si>
  <si>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</si>
  <si>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</si>
  <si>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</si>
  <si>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</si>
  <si>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</si>
  <si>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</si>
  <si>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</si>
  <si>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</si>
  <si>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</si>
  <si>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</si>
  <si>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</si>
  <si>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</si>
  <si>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</si>
  <si>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</si>
  <si>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</si>
  <si>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</si>
  <si>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</si>
  <si>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</si>
  <si>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</si>
  <si>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</si>
  <si>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</si>
  <si>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</si>
  <si>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</si>
  <si>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</si>
  <si>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</si>
  <si>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</si>
  <si>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</si>
  <si>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</si>
  <si>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</si>
  <si>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</si>
  <si>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</si>
  <si>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</si>
  <si>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</si>
  <si>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</si>
  <si>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</si>
  <si>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</si>
  <si>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</si>
  <si>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</si>
  <si>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</si>
  <si>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</si>
  <si>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</si>
  <si>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</si>
  <si>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</si>
  <si>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</si>
  <si>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</si>
  <si>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</si>
  <si>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</si>
  <si>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</si>
  <si>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</si>
  <si>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</si>
  <si>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</si>
  <si>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</si>
  <si>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</si>
  <si>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</si>
  <si>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</si>
  <si>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</si>
  <si>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</si>
  <si>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</si>
  <si>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</si>
  <si>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</si>
  <si>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</si>
  <si>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</si>
  <si>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</si>
  <si>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</si>
  <si>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</si>
  <si>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</si>
  <si>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</si>
  <si>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</si>
  <si>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</si>
  <si>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</si>
  <si>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</si>
  <si>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</si>
  <si>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</si>
  <si>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</si>
  <si>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</si>
  <si>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</si>
  <si>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</si>
  <si>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</si>
  <si>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</si>
  <si>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</si>
  <si>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</si>
  <si>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</si>
  <si>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</si>
  <si>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</si>
  <si>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</si>
  <si>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</si>
  <si>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</si>
  <si>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</si>
  <si>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</si>
  <si>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</si>
  <si>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</si>
  <si>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</si>
  <si>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</si>
  <si>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</si>
  <si>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</si>
  <si>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</si>
  <si>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</si>
  <si>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</si>
  <si>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</si>
  <si>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</si>
  <si>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</si>
  <si>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</si>
  <si>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</si>
  <si>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</si>
  <si>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</si>
  <si>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</si>
  <si>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</si>
  <si>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</si>
  <si>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</si>
  <si>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</si>
  <si>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</si>
  <si>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</si>
  <si>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</si>
  <si>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</si>
  <si>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</si>
  <si>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</si>
  <si>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</si>
  <si>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</si>
  <si>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</si>
  <si>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</si>
  <si>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</si>
  <si>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</si>
  <si>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</si>
  <si>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</si>
  <si>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</si>
  <si>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</si>
  <si>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</si>
  <si>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</si>
  <si>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</si>
  <si>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</si>
  <si>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</si>
  <si>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</si>
  <si>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</si>
  <si>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</si>
  <si>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</si>
  <si>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</si>
  <si>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</si>
  <si>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</si>
  <si>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</si>
  <si>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</si>
  <si>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</si>
  <si>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</si>
  <si>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</si>
  <si>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</si>
  <si>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</si>
  <si>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</si>
  <si>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</si>
  <si>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</si>
  <si>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</si>
  <si>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</si>
  <si>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</si>
  <si>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</si>
  <si>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</si>
  <si>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</si>
  <si>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</si>
  <si>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</si>
  <si>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</si>
  <si>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</si>
  <si>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</si>
  <si>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</si>
  <si>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</si>
  <si>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</si>
  <si>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</si>
  <si>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</si>
  <si>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</si>
  <si>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</si>
  <si>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</si>
  <si>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</si>
  <si>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</si>
  <si>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</si>
  <si>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</si>
  <si>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</si>
  <si>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</si>
  <si>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</si>
  <si>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</si>
  <si>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</si>
  <si>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</si>
  <si>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</si>
  <si>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</si>
  <si>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</si>
  <si>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</si>
  <si>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</si>
  <si>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</si>
  <si>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</si>
  <si>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</si>
  <si>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</si>
  <si>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</si>
  <si>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</si>
  <si>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</si>
  <si>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</si>
  <si>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</si>
  <si>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</si>
  <si>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</si>
  <si>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</si>
  <si>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</si>
  <si>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</si>
  <si>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</si>
  <si>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</si>
  <si>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</si>
  <si>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</si>
  <si>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</si>
  <si>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</si>
  <si>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</si>
  <si>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</si>
  <si>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</si>
  <si>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</si>
  <si>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</si>
  <si>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</si>
  <si>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</si>
  <si>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</si>
  <si>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</si>
  <si>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</si>
  <si>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</si>
  <si>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</si>
  <si>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</si>
  <si>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</si>
  <si>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</si>
  <si>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</si>
  <si>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</si>
  <si>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</si>
  <si>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</si>
  <si>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</si>
  <si>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</si>
  <si>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</si>
  <si>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</si>
  <si>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</si>
  <si>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</si>
  <si>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</si>
  <si>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</si>
  <si>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</si>
  <si>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</si>
  <si>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</si>
  <si>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</si>
  <si>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</si>
  <si>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</si>
  <si>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</si>
  <si>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</si>
  <si>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</si>
  <si>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</si>
  <si>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</si>
  <si>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</si>
  <si>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</si>
  <si>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</si>
  <si>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</si>
  <si>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</si>
  <si>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</si>
  <si>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</si>
  <si>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</si>
  <si>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</si>
  <si>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</si>
  <si>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</si>
  <si>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</si>
  <si>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</si>
  <si>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</si>
  <si>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</si>
  <si>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</si>
  <si>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</si>
  <si>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</si>
  <si>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</si>
  <si>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</si>
  <si>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</si>
  <si>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</si>
  <si>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</si>
  <si>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</si>
  <si>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</si>
  <si>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</si>
  <si>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</si>
  <si>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</si>
  <si>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</si>
  <si>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</si>
  <si>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</si>
  <si>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</si>
  <si>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</si>
  <si>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</si>
  <si>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</si>
  <si>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</si>
  <si>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</si>
  <si>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</si>
  <si>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</si>
  <si>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</si>
  <si>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</si>
  <si>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</si>
  <si>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</si>
  <si>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</si>
  <si>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</si>
  <si>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</si>
  <si>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</si>
  <si>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</si>
  <si>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</si>
  <si>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</si>
  <si>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</si>
  <si>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</si>
  <si>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</si>
  <si>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</si>
  <si>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</si>
  <si>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</si>
  <si>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</si>
  <si>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</si>
  <si>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</si>
  <si>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</si>
  <si>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</si>
  <si>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</si>
  <si>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</si>
  <si>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</si>
  <si>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</si>
  <si>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</si>
  <si>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</si>
  <si>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</si>
  <si>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</si>
  <si>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</si>
  <si>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</si>
  <si>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</si>
  <si>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</si>
  <si>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</si>
  <si>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</si>
  <si>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</si>
  <si>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</si>
  <si>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</si>
  <si>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</si>
  <si>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</si>
  <si>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</si>
  <si>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</si>
  <si>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</si>
  <si>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</si>
  <si>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</si>
  <si>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</si>
  <si>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</si>
  <si>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</si>
  <si>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</si>
  <si>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</si>
  <si>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</si>
  <si>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</si>
  <si>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</si>
  <si>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</si>
  <si>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</si>
  <si>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</si>
  <si>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</si>
  <si>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</si>
  <si>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</si>
  <si>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</si>
  <si>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</si>
  <si>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</si>
  <si>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</si>
  <si>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</si>
  <si>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</si>
  <si>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</si>
  <si>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</si>
  <si>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</si>
  <si>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</si>
  <si>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</si>
  <si>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</si>
  <si>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</si>
  <si>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</si>
  <si>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</si>
  <si>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</si>
  <si>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</si>
  <si>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</si>
  <si>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</si>
  <si>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</si>
  <si>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</si>
  <si>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</si>
  <si>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</si>
  <si>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</si>
  <si>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</si>
  <si>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</si>
  <si>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</si>
  <si>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</si>
  <si>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</si>
  <si>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</si>
  <si>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</si>
  <si>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</si>
  <si>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</si>
  <si>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</si>
  <si>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</si>
  <si>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</si>
  <si>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</si>
  <si>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</si>
  <si>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</si>
  <si>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</si>
  <si>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</si>
  <si>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</si>
  <si>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</si>
  <si>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</si>
  <si>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</si>
  <si>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</si>
  <si>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</si>
  <si>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</si>
  <si>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</si>
  <si>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</si>
  <si>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</si>
  <si>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</si>
  <si>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</si>
  <si>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</si>
  <si>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</si>
  <si>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</si>
  <si>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</si>
  <si>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</si>
  <si>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</si>
  <si>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</si>
  <si>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</si>
  <si>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</si>
  <si>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</si>
  <si>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</si>
  <si>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</si>
  <si>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</si>
  <si>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</si>
  <si>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</si>
  <si>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</si>
  <si>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</si>
  <si>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</si>
  <si>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</si>
  <si>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</si>
  <si>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</si>
  <si>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</si>
  <si>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</si>
  <si>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</si>
  <si>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</si>
  <si>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</si>
  <si>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</si>
  <si>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</si>
  <si>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</si>
  <si>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</si>
  <si>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</si>
  <si>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</si>
  <si>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</si>
  <si>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</si>
  <si>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</si>
  <si>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</si>
  <si>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</si>
  <si>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</si>
  <si>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</si>
  <si>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</si>
  <si>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</si>
  <si>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</si>
  <si>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</si>
  <si>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</si>
  <si>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</si>
  <si>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</si>
  <si>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</si>
  <si>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</si>
  <si>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</si>
  <si>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</si>
  <si>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</si>
  <si>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</si>
  <si>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</si>
  <si>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</si>
  <si>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</si>
  <si>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</si>
  <si>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</si>
  <si>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</si>
  <si>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</si>
  <si>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</si>
  <si>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</si>
  <si>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</si>
  <si>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</si>
  <si>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</si>
  <si>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</si>
  <si>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</si>
  <si>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</si>
  <si>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</si>
  <si>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</si>
  <si>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</si>
  <si>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</si>
  <si>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</si>
  <si>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</si>
  <si>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</si>
  <si>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</si>
  <si>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</si>
  <si>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</si>
  <si>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</si>
  <si>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</si>
  <si>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</si>
  <si>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</si>
  <si>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</si>
  <si>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</si>
  <si>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</si>
  <si>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</si>
  <si>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</si>
  <si>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</si>
  <si>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</si>
  <si>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</si>
  <si>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</si>
  <si>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</si>
  <si>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</si>
  <si>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</si>
  <si>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</si>
  <si>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</si>
  <si>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</si>
  <si>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</si>
  <si>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</si>
  <si>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</si>
  <si>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</si>
  <si>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</si>
  <si>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</si>
  <si>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</si>
  <si>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</si>
  <si>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</si>
  <si>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</si>
  <si>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</si>
  <si>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</si>
  <si>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</si>
  <si>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</si>
  <si>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</si>
  <si>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</si>
  <si>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</si>
  <si>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</si>
  <si>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</si>
  <si>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</si>
  <si>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</si>
  <si>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</si>
  <si>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</si>
  <si>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</si>
  <si>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</si>
  <si>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</si>
  <si>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</si>
  <si>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</si>
  <si>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</si>
  <si>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</si>
  <si>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</si>
  <si>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</si>
  <si>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</si>
  <si>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</si>
  <si>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</si>
  <si>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</si>
  <si>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</si>
  <si>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</si>
  <si>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</si>
  <si>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</si>
  <si>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</si>
  <si>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</si>
  <si>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</si>
  <si>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</si>
  <si>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</si>
  <si>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</si>
  <si>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</si>
  <si>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</si>
  <si>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</si>
  <si>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</si>
  <si>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</si>
  <si>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</si>
  <si>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</si>
  <si>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</si>
  <si>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</si>
  <si>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</si>
  <si>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</si>
  <si>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</si>
  <si>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</si>
  <si>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</si>
  <si>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</si>
  <si>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</si>
  <si>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</si>
  <si>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</si>
  <si>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</si>
  <si>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</si>
  <si>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</si>
  <si>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</si>
  <si>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</si>
  <si>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</si>
  <si>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</si>
  <si>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</si>
  <si>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</si>
  <si>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</si>
  <si>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</si>
  <si>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</si>
  <si>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</si>
  <si>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</si>
  <si>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</si>
  <si>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</si>
  <si>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</si>
  <si>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</si>
  <si>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</si>
  <si>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</si>
  <si>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</si>
  <si>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</si>
  <si>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</si>
  <si>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</si>
  <si>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</si>
  <si>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</si>
  <si>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</si>
  <si>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</si>
  <si>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</si>
  <si>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</si>
  <si>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</si>
  <si>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</si>
  <si>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</si>
  <si>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</si>
  <si>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</si>
  <si>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</si>
  <si>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</si>
  <si>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</si>
  <si>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</si>
  <si>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</si>
  <si>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</si>
  <si>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</si>
  <si>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</si>
  <si>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</si>
  <si>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</si>
  <si>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</si>
  <si>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</si>
  <si>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</si>
  <si>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</si>
  <si>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</si>
  <si>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</si>
  <si>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</si>
  <si>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</si>
  <si>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</si>
  <si>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</si>
  <si>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</si>
  <si>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</si>
  <si>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</si>
  <si>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</si>
  <si>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</si>
  <si>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</si>
  <si>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</si>
  <si>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</si>
  <si>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</si>
  <si>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</si>
  <si>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</si>
  <si>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</si>
  <si>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</si>
  <si>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</si>
  <si>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</si>
  <si>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</si>
  <si>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</si>
  <si>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</si>
  <si>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</si>
  <si>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</si>
  <si>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</si>
  <si>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</si>
  <si>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</si>
  <si>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</si>
  <si>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</si>
  <si>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</si>
  <si>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</si>
  <si>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</si>
  <si>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</si>
  <si>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</si>
  <si>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</si>
  <si>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</si>
  <si>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</si>
  <si>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</si>
  <si>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</si>
  <si>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</si>
  <si>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</si>
  <si>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</si>
  <si>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</si>
  <si>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</si>
  <si>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</si>
  <si>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</si>
  <si>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</si>
  <si>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</si>
  <si>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</si>
  <si>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</si>
  <si>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</si>
  <si>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</si>
  <si>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</si>
  <si>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</si>
  <si>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</si>
  <si>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</si>
  <si>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</si>
  <si>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</si>
  <si>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</si>
  <si>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</si>
  <si>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</si>
  <si>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</si>
  <si>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</si>
  <si>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</si>
  <si>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</si>
  <si>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</si>
  <si>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</si>
  <si>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</si>
  <si>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</si>
  <si>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</si>
  <si>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</si>
  <si>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</si>
  <si>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</si>
  <si>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</si>
  <si>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</si>
  <si>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</si>
  <si>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</si>
  <si>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</si>
  <si>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</si>
  <si>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</si>
  <si>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</si>
  <si>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</si>
  <si>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</si>
  <si>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</si>
  <si>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</si>
  <si>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</si>
  <si>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</si>
  <si>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</si>
  <si>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</si>
  <si>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</si>
  <si>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</si>
  <si>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</si>
  <si>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</si>
  <si>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</si>
  <si>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</si>
  <si>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</si>
  <si>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</si>
  <si>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</si>
  <si>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</si>
  <si>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</si>
  <si>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</si>
  <si>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</si>
  <si>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</si>
  <si>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</si>
  <si>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</si>
  <si>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</si>
  <si>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</si>
  <si>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</si>
  <si>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</si>
  <si>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</si>
  <si>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</si>
  <si>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</si>
  <si>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</si>
  <si>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</si>
  <si>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</si>
  <si>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</si>
  <si>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</si>
  <si>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</si>
  <si>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</si>
  <si>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</si>
  <si>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</si>
  <si>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</si>
  <si>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</si>
  <si>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</si>
  <si>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</si>
  <si>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</si>
  <si>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</si>
  <si>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</si>
  <si>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</si>
  <si>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</si>
  <si>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</si>
  <si>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</si>
  <si>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</si>
  <si>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</si>
  <si>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</si>
  <si>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</si>
  <si>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</si>
  <si>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</si>
  <si>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</si>
  <si>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</si>
  <si>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</si>
  <si>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</si>
  <si>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</si>
  <si>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</si>
  <si>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</si>
  <si>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</si>
  <si>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</si>
  <si>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</si>
  <si>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</si>
  <si>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</si>
  <si>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</si>
  <si>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</si>
  <si>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</si>
  <si>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</si>
  <si>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</si>
  <si>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</si>
  <si>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</si>
  <si>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</si>
  <si>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</si>
  <si>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</si>
  <si>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</si>
  <si>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</si>
  <si>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</si>
  <si>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</si>
  <si>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</si>
  <si>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</si>
  <si>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</si>
  <si>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</si>
  <si>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</si>
  <si>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</si>
  <si>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</si>
  <si>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</si>
  <si>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</si>
  <si>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</si>
  <si>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</si>
  <si>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</si>
  <si>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</si>
  <si>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</si>
  <si>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</si>
  <si>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</si>
  <si>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</si>
  <si>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</si>
  <si>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</si>
  <si>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</si>
  <si>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</si>
  <si>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</si>
  <si>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</si>
  <si>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</si>
  <si>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</si>
  <si>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</si>
  <si>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</si>
  <si>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</si>
  <si>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</si>
  <si>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</si>
  <si>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</si>
  <si>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</si>
  <si>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</si>
  <si>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</si>
  <si>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</si>
  <si>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</si>
  <si>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</si>
  <si>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</si>
  <si>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</si>
  <si>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</si>
  <si>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</si>
  <si>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</si>
  <si>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</si>
  <si>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</si>
  <si>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</si>
  <si>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</si>
  <si>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</si>
  <si>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</si>
  <si>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</si>
  <si>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</si>
  <si>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</si>
  <si>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</si>
  <si>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</si>
  <si>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</si>
  <si>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</si>
  <si>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</si>
  <si>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</si>
  <si>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</si>
  <si>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</si>
  <si>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</si>
  <si>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</si>
  <si>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</si>
  <si>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</si>
  <si>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</si>
  <si>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</si>
  <si>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</si>
  <si>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</si>
  <si>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</si>
  <si>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</si>
  <si>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</si>
  <si>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</si>
  <si>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</si>
  <si>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</si>
  <si>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</si>
  <si>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</si>
  <si>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</si>
  <si>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</si>
  <si>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</si>
  <si>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</si>
  <si>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</si>
  <si>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</si>
  <si>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</si>
  <si>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</si>
  <si>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</si>
  <si>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</si>
  <si>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</si>
  <si>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</si>
  <si>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</si>
  <si>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</si>
  <si>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</si>
  <si>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</si>
  <si>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</si>
  <si>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</si>
  <si>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</si>
  <si>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</si>
  <si>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</si>
  <si>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</si>
  <si>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</si>
  <si>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</si>
  <si>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</si>
  <si>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</si>
  <si>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</si>
  <si>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</si>
  <si>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</si>
  <si>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</si>
  <si>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</si>
  <si>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</si>
  <si>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</si>
  <si>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</si>
  <si>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</si>
  <si>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</si>
  <si>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</si>
  <si>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</si>
  <si>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</si>
  <si>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</si>
  <si>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</si>
  <si>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</si>
  <si>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</si>
  <si>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</si>
  <si>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</si>
  <si>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</si>
  <si>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</si>
  <si>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</si>
  <si>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</si>
  <si>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</si>
  <si>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</si>
  <si>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</si>
  <si>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</si>
  <si>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</si>
  <si>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</si>
  <si>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</si>
  <si>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</si>
  <si>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</si>
  <si>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</si>
  <si>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</si>
  <si>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</si>
  <si>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</si>
  <si>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</si>
  <si>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</si>
  <si>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</si>
  <si>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</si>
  <si>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</si>
  <si>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</si>
  <si>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</si>
  <si>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</si>
  <si>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</si>
  <si>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</si>
  <si>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</si>
  <si>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</si>
  <si>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</si>
  <si>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</si>
  <si>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</si>
  <si>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</si>
  <si>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</si>
  <si>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</si>
  <si>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</si>
  <si>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</si>
  <si>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</si>
  <si>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</si>
  <si>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</si>
  <si>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</si>
  <si>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</si>
  <si>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</si>
  <si>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</si>
  <si>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</si>
  <si>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</si>
  <si>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</si>
  <si>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</si>
  <si>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</si>
  <si>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</si>
  <si>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</si>
  <si>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</si>
  <si>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</si>
  <si>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</si>
  <si>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</si>
  <si>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</si>
  <si>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</si>
  <si>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</si>
  <si>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</si>
  <si>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</si>
  <si>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</si>
  <si>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</si>
  <si>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</si>
  <si>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</si>
  <si>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</si>
  <si>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</si>
  <si>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</si>
  <si>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</si>
  <si>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</si>
  <si>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</si>
  <si>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</si>
  <si>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</si>
  <si>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</si>
  <si>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</si>
  <si>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</si>
  <si>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</si>
  <si>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</si>
  <si>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</si>
  <si>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</si>
  <si>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</si>
  <si>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</si>
  <si>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</si>
  <si>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</si>
  <si>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</si>
  <si>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</si>
  <si>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</si>
  <si>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</si>
  <si>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</si>
  <si>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</si>
  <si>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</si>
  <si>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</si>
  <si>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</si>
  <si>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</si>
  <si>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</si>
  <si>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</si>
  <si>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</si>
  <si>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</si>
  <si>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</si>
  <si>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</si>
  <si>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</si>
  <si>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</si>
  <si>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</si>
  <si>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</si>
  <si>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</si>
  <si>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</si>
  <si>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</si>
  <si>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</si>
  <si>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</si>
  <si>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</si>
  <si>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</si>
  <si>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</si>
  <si>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</si>
  <si>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</si>
  <si>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</si>
  <si>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</si>
  <si>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</si>
  <si>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</si>
  <si>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</si>
  <si>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</si>
  <si>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</si>
  <si>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</si>
  <si>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</si>
  <si>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</si>
  <si>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</si>
  <si>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</si>
  <si>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</si>
  <si>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</si>
  <si>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</si>
  <si>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</si>
  <si>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</si>
  <si>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</si>
  <si>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</si>
  <si>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</si>
  <si>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</si>
  <si>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</si>
  <si>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</si>
  <si>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</si>
  <si>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</si>
  <si>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</si>
  <si>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</si>
  <si>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</si>
  <si>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</si>
  <si>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</si>
  <si>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</si>
  <si>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</si>
  <si>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</si>
  <si>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</si>
  <si>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</si>
  <si>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</si>
  <si>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</si>
  <si>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</si>
  <si>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</si>
  <si>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</si>
  <si>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</si>
  <si>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</si>
  <si>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</si>
  <si>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</si>
  <si>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</si>
  <si>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</si>
  <si>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</si>
  <si>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</si>
  <si>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</si>
  <si>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</si>
  <si>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</si>
  <si>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</si>
  <si>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</si>
  <si>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</si>
  <si>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</si>
  <si>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</si>
  <si>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</si>
  <si>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</si>
  <si>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</si>
  <si>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</si>
  <si>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</si>
  <si>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</si>
  <si>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</si>
  <si>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</si>
  <si>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</si>
  <si>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</si>
  <si>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</si>
  <si>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</si>
  <si>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</si>
  <si>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</si>
  <si>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</si>
  <si>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</si>
  <si>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</si>
  <si>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</si>
  <si>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</si>
  <si>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</si>
  <si>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</si>
  <si>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</si>
  <si>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</si>
  <si>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</si>
  <si>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</si>
  <si>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</si>
  <si>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</si>
  <si>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</si>
  <si>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</si>
  <si>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</si>
  <si>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</si>
  <si>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</si>
  <si>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</si>
  <si>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</si>
  <si>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</si>
  <si>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</si>
  <si>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</si>
  <si>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</si>
  <si>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</si>
  <si>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</si>
  <si>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</si>
  <si>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</si>
  <si>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</si>
  <si>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</si>
  <si>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</si>
  <si>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</si>
  <si>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</si>
  <si>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</si>
  <si>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</si>
  <si>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</si>
  <si>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</si>
  <si>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</si>
  <si>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</si>
  <si>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</si>
  <si>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</si>
  <si>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</si>
  <si>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</si>
  <si>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</si>
  <si>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</si>
  <si>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</si>
  <si>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</si>
  <si>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</si>
  <si>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</si>
  <si>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</si>
  <si>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</si>
  <si>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</si>
  <si>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</si>
  <si>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</si>
  <si>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</si>
  <si>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</si>
  <si>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</si>
  <si>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</si>
  <si>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</si>
  <si>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</si>
  <si>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</si>
  <si>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</si>
  <si>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</si>
  <si>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</si>
  <si>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</si>
  <si>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</si>
  <si>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</si>
  <si>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</si>
  <si>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</si>
  <si>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</si>
  <si>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</si>
  <si>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</si>
  <si>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</si>
  <si>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</si>
  <si>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</si>
  <si>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</si>
  <si>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</si>
  <si>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</si>
  <si>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</si>
  <si>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</si>
  <si>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</si>
  <si>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</si>
  <si>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</si>
  <si>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</si>
  <si>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</si>
  <si>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</si>
  <si>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</si>
  <si>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</si>
  <si>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</si>
  <si>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</si>
  <si>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</si>
  <si>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</si>
  <si>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</si>
  <si>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</si>
  <si>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</si>
  <si>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</si>
  <si>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</si>
  <si>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</si>
  <si>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</si>
  <si>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</si>
  <si>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</si>
  <si>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</si>
  <si>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</si>
  <si>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</si>
  <si>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</si>
  <si>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</si>
  <si>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</si>
  <si>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</si>
  <si>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</si>
  <si>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</si>
  <si>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</si>
  <si>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</si>
  <si>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</si>
  <si>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</si>
  <si>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</si>
  <si>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</si>
  <si>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</si>
  <si>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</si>
  <si>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</si>
  <si>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</si>
  <si>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</si>
  <si>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</si>
  <si>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</si>
  <si>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</si>
  <si>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</si>
  <si>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</si>
  <si>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</si>
  <si>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</si>
  <si>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</si>
  <si>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</si>
  <si>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</si>
  <si>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</si>
  <si>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</si>
  <si>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</si>
  <si>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</si>
  <si>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</si>
  <si>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</si>
  <si>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</si>
  <si>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</si>
  <si>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</si>
  <si>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</si>
  <si>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</si>
  <si>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</si>
  <si>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</si>
  <si>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</si>
  <si>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</si>
  <si>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</si>
  <si>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</si>
  <si>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</si>
  <si>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</si>
  <si>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</si>
  <si>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</si>
  <si>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</si>
  <si>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</si>
  <si>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</si>
  <si>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</si>
  <si>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</si>
  <si>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</si>
  <si>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</si>
  <si>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</si>
  <si>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</si>
  <si>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</si>
  <si>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</si>
  <si>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</si>
  <si>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</si>
  <si>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</si>
  <si>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</si>
  <si>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</si>
  <si>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</si>
  <si>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</si>
  <si>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</si>
  <si>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</si>
  <si>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</si>
  <si>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</si>
  <si>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</si>
  <si>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</si>
  <si>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</si>
  <si>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</si>
  <si>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</si>
  <si>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</si>
  <si>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</si>
  <si>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</si>
  <si>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</si>
  <si>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</si>
  <si>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</si>
  <si>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</si>
  <si>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</si>
  <si>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</si>
  <si>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</si>
  <si>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</si>
  <si>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</si>
  <si>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</si>
  <si>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</si>
  <si>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</si>
  <si>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</si>
  <si>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</si>
  <si>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</si>
  <si>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</si>
  <si>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</si>
  <si>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</si>
  <si>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</si>
  <si>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</si>
  <si>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</si>
  <si>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</si>
  <si>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</si>
  <si>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</si>
  <si>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</si>
  <si>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</si>
  <si>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</si>
  <si>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</si>
  <si>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</si>
  <si>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</si>
  <si>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</si>
  <si>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</si>
  <si>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</si>
  <si>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</si>
  <si>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</si>
  <si>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</si>
  <si>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</si>
  <si>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</si>
  <si>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</si>
  <si>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</si>
  <si>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</si>
  <si>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</si>
  <si>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</si>
  <si>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</si>
  <si>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</si>
  <si>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</si>
  <si>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</si>
  <si>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</si>
  <si>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</si>
  <si>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</si>
  <si>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</si>
  <si>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</si>
  <si>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</si>
  <si>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</si>
  <si>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</si>
  <si>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</si>
  <si>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</si>
  <si>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</si>
  <si>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</si>
  <si>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</si>
  <si>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</si>
  <si>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</si>
  <si>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</si>
  <si>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</si>
  <si>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</si>
  <si>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</si>
  <si>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</si>
  <si>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</si>
  <si>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</si>
  <si>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</si>
  <si>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</si>
  <si>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</si>
  <si>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</si>
  <si>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</si>
  <si>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</si>
  <si>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</si>
  <si>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</si>
  <si>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</si>
  <si>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</si>
  <si>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</si>
  <si>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</si>
  <si>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</si>
  <si>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</si>
  <si>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</si>
  <si>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</si>
  <si>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</si>
  <si>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</si>
  <si>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</si>
  <si>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</si>
  <si>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</si>
  <si>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</si>
  <si>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</si>
  <si>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</si>
  <si>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</si>
  <si>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</si>
  <si>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</si>
  <si>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</si>
  <si>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</si>
  <si>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</si>
  <si>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</si>
  <si>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</si>
  <si>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</si>
  <si>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</si>
  <si>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</si>
  <si>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</si>
  <si>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</si>
  <si>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</si>
  <si>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</si>
  <si>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</si>
  <si>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</si>
  <si>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</si>
  <si>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</si>
  <si>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</si>
  <si>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</si>
  <si>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</si>
  <si>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</si>
  <si>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</si>
  <si>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</si>
  <si>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</si>
  <si>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</si>
  <si>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</si>
  <si>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</si>
  <si>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</si>
  <si>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</si>
  <si>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</si>
  <si>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</si>
  <si>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</si>
  <si>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</si>
  <si>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</si>
  <si>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</si>
  <si>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</si>
  <si>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</si>
  <si>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</si>
  <si>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</si>
  <si>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</si>
  <si>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</si>
  <si>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</si>
  <si>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</si>
  <si>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</si>
  <si>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</si>
  <si>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</si>
  <si>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</si>
  <si>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</si>
  <si>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</si>
  <si>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</si>
  <si>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</si>
  <si>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</si>
  <si>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</si>
  <si>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</si>
  <si>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</si>
  <si>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</si>
  <si>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</si>
  <si>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</si>
  <si>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</si>
  <si>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</si>
  <si>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</si>
  <si>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</si>
  <si>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</si>
  <si>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</si>
  <si>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</si>
  <si>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</si>
  <si>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</si>
  <si>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</si>
  <si>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</si>
  <si>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</si>
  <si>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</si>
  <si>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</si>
  <si>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</si>
  <si>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</si>
  <si>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</si>
  <si>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</si>
  <si>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</si>
  <si>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</si>
  <si>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</si>
  <si>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</si>
  <si>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</si>
  <si>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</si>
  <si>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</si>
  <si>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</si>
  <si>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</si>
  <si>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</si>
  <si>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</si>
  <si>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</si>
  <si>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</si>
  <si>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</si>
  <si>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</si>
  <si>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</si>
  <si>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</si>
  <si>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</si>
  <si>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</si>
  <si>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</si>
  <si>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</si>
  <si>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</si>
  <si>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</si>
  <si>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</si>
  <si>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</si>
  <si>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</si>
  <si>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</si>
  <si>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</si>
  <si>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</si>
  <si>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</si>
  <si>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</si>
  <si>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</si>
  <si>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</si>
  <si>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</si>
  <si>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</si>
  <si>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</si>
  <si>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</si>
  <si>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</si>
  <si>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</si>
  <si>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</si>
  <si>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</si>
  <si>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</si>
  <si>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</si>
  <si>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</si>
  <si>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</si>
  <si>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</si>
  <si>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</si>
  <si>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</si>
  <si>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</si>
  <si>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</si>
  <si>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</si>
  <si>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</si>
  <si>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</si>
  <si>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</si>
  <si>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</si>
  <si>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</si>
  <si>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</si>
  <si>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</si>
  <si>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</si>
  <si>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</si>
  <si>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</si>
  <si>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</si>
  <si>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</si>
  <si>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</si>
  <si>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</si>
  <si>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</si>
  <si>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</si>
  <si>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</si>
  <si>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</si>
  <si>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</si>
  <si>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</si>
  <si>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</si>
  <si>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</si>
  <si>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</si>
  <si>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</si>
  <si>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</si>
  <si>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</si>
  <si>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</si>
  <si>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</si>
  <si>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</si>
  <si>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</si>
  <si>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</si>
  <si>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</si>
  <si>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</si>
  <si>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</si>
  <si>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</si>
  <si>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</si>
  <si>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</si>
  <si>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</si>
  <si>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</si>
  <si>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</si>
  <si>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</si>
  <si>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</si>
  <si>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</si>
  <si>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</si>
  <si>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</si>
  <si>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</si>
  <si>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</si>
  <si>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</si>
  <si>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</si>
  <si>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</si>
  <si>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</si>
  <si>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</si>
  <si>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</si>
  <si>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</si>
  <si>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</si>
  <si>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</si>
  <si>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</si>
  <si>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</si>
  <si>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</si>
  <si>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</si>
  <si>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</si>
  <si>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</si>
  <si>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</si>
  <si>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</si>
  <si>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</si>
  <si>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</si>
  <si>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</si>
  <si>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</si>
  <si>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</si>
  <si>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</si>
  <si>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</si>
  <si>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</si>
  <si>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</si>
  <si>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</si>
  <si>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</si>
  <si>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</si>
  <si>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</si>
  <si>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</si>
  <si>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</si>
  <si>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</si>
  <si>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</si>
  <si>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</si>
  <si>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</si>
  <si>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</si>
  <si>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</si>
  <si>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</si>
  <si>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</si>
  <si>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</si>
  <si>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</si>
  <si>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</si>
  <si>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</si>
  <si>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</si>
  <si>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</si>
  <si>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</si>
  <si>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</si>
  <si>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</si>
  <si>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</si>
  <si>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</si>
  <si>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</si>
  <si>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</si>
  <si>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</si>
  <si>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</si>
  <si>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</si>
  <si>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</si>
  <si>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</si>
  <si>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</si>
  <si>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</si>
  <si>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</si>
  <si>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</si>
  <si>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</si>
  <si>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</si>
  <si>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</si>
  <si>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</si>
  <si>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</si>
  <si>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</si>
  <si>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</si>
  <si>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</si>
  <si>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</si>
  <si>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</si>
  <si>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</si>
  <si>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</si>
  <si>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</si>
  <si>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</si>
  <si>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</si>
  <si>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</si>
  <si>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</si>
  <si>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</si>
  <si>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</si>
  <si>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</si>
  <si>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</si>
  <si>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</si>
  <si>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</si>
  <si>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</si>
  <si>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</si>
  <si>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</si>
  <si>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</si>
  <si>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</si>
  <si>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</si>
  <si>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</si>
  <si>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</si>
  <si>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</si>
  <si>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</si>
  <si>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</si>
  <si>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</si>
  <si>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</si>
  <si>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</si>
  <si>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</si>
  <si>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</si>
  <si>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</si>
  <si>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</si>
  <si>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</si>
  <si>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</si>
  <si>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</si>
  <si>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</si>
  <si>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</si>
  <si>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</si>
  <si>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</si>
  <si>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</si>
  <si>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</si>
  <si>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</si>
  <si>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</si>
  <si>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</si>
  <si>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</si>
  <si>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</si>
  <si>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</si>
  <si>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</si>
  <si>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</si>
  <si>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</si>
  <si>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</si>
  <si>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</si>
  <si>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</si>
  <si>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</si>
  <si>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</si>
  <si>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</si>
  <si>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</si>
  <si>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</si>
  <si>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</si>
  <si>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</si>
  <si>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</si>
  <si>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</si>
  <si>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</si>
  <si>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</si>
  <si>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</si>
  <si>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</si>
  <si>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</si>
  <si>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</si>
  <si>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</si>
  <si>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</si>
  <si>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</si>
  <si>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</si>
  <si>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</si>
  <si>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</si>
  <si>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</si>
  <si>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</si>
  <si>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</si>
  <si>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</si>
  <si>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</si>
  <si>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</si>
  <si>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</si>
  <si>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</si>
  <si>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</si>
  <si>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</si>
  <si>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</si>
  <si>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</si>
  <si>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</si>
  <si>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</si>
  <si>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</si>
  <si>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</si>
  <si>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</si>
  <si>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</si>
  <si>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</si>
  <si>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</si>
  <si>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</si>
  <si>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</si>
  <si>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</si>
  <si>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</si>
  <si>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</si>
  <si>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</si>
  <si>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</si>
  <si>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</si>
  <si>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</si>
  <si>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</si>
  <si>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</si>
  <si>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</si>
  <si>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</si>
  <si>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</si>
  <si>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</si>
  <si>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</si>
  <si>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</si>
  <si>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</si>
  <si>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</si>
  <si>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</si>
  <si>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</si>
  <si>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</si>
  <si>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</si>
  <si>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</si>
  <si>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</si>
  <si>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</si>
  <si>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</si>
  <si>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</si>
  <si>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</si>
  <si>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</si>
  <si>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</si>
  <si>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</si>
  <si>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</si>
  <si>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</si>
  <si>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</si>
  <si>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</si>
  <si>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</si>
  <si>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</si>
  <si>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</si>
  <si>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</si>
  <si>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</si>
  <si>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</si>
  <si>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</si>
  <si>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</si>
  <si>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</si>
  <si>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</si>
  <si>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</si>
  <si>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</si>
  <si>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</si>
  <si>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</si>
  <si>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</si>
  <si>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</si>
  <si>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</si>
  <si>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</si>
  <si>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</si>
  <si>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</si>
  <si>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</si>
  <si>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</si>
  <si>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</si>
  <si>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</si>
  <si>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</si>
  <si>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</si>
  <si>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</si>
  <si>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</si>
  <si>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</si>
  <si>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</si>
  <si>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</si>
  <si>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</si>
  <si>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</si>
  <si>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</si>
  <si>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</si>
  <si>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</si>
  <si>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</si>
  <si>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</si>
  <si>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</si>
  <si>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</si>
  <si>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</si>
  <si>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</si>
  <si>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</si>
  <si>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</si>
  <si>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</si>
  <si>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</si>
  <si>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</si>
  <si>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</si>
  <si>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</si>
  <si>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</si>
  <si>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</si>
  <si>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</si>
  <si>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</si>
  <si>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</si>
  <si>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</si>
  <si>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</si>
  <si>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</si>
  <si>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</si>
  <si>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</si>
  <si>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</si>
  <si>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</si>
  <si>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</si>
  <si>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</si>
  <si>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</si>
  <si>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</si>
  <si>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</si>
  <si>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</si>
  <si>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</si>
  <si>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</si>
  <si>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</si>
  <si>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</si>
  <si>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</si>
  <si>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</si>
  <si>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</si>
  <si>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</si>
  <si>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</si>
  <si>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</si>
  <si>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</si>
  <si>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</si>
  <si>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</si>
  <si>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</si>
  <si>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</si>
  <si>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</si>
  <si>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</si>
  <si>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</si>
  <si>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</si>
  <si>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</si>
  <si>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</si>
  <si>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</si>
  <si>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</si>
  <si>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</si>
  <si>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</si>
  <si>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</si>
  <si>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</si>
  <si>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</si>
  <si>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</si>
  <si>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</si>
  <si>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</si>
  <si>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</si>
  <si>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</si>
  <si>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</si>
  <si>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</si>
  <si>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</si>
  <si>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</si>
  <si>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</si>
  <si>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</si>
  <si>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</si>
  <si>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</si>
  <si>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</si>
  <si>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</si>
  <si>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</si>
  <si>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</si>
  <si>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</si>
  <si>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</si>
  <si>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</si>
  <si>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</si>
  <si>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</si>
  <si>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</si>
  <si>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</si>
  <si>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</si>
  <si>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</si>
  <si>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</si>
  <si>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</si>
  <si>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</si>
  <si>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</si>
  <si>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</si>
  <si>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</si>
  <si>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</si>
  <si>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</si>
  <si>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</si>
  <si>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</si>
  <si>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</si>
  <si>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</si>
  <si>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</si>
  <si>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</si>
  <si>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</si>
  <si>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</si>
  <si>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</si>
  <si>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</si>
  <si>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</si>
  <si>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</si>
  <si>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</si>
  <si>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</si>
  <si>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</si>
  <si>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</si>
  <si>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</si>
  <si>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</si>
  <si>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</si>
  <si>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</si>
  <si>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</si>
  <si>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</si>
  <si>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</si>
  <si>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</si>
  <si>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</si>
  <si>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</si>
  <si>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</si>
  <si>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</si>
  <si>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</si>
  <si>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</si>
  <si>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</si>
  <si>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</si>
  <si>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</si>
  <si>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</si>
  <si>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</si>
  <si>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</si>
  <si>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</si>
  <si>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</si>
  <si>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</si>
  <si>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</si>
  <si>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</si>
  <si>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</si>
  <si>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</si>
  <si>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</si>
  <si>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</si>
  <si>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</si>
  <si>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</si>
  <si>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</si>
  <si>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</si>
  <si>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</si>
  <si>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</si>
  <si>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</si>
  <si>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</si>
  <si>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</si>
  <si>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</si>
  <si>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</si>
  <si>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</si>
  <si>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</si>
  <si>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</si>
  <si>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</si>
  <si>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</si>
  <si>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</si>
  <si>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</si>
  <si>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</si>
  <si>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</si>
  <si>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</si>
  <si>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</si>
  <si>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</si>
  <si>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</si>
  <si>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</si>
  <si>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</si>
  <si>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</si>
  <si>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</si>
  <si>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</si>
  <si>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</si>
  <si>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</si>
  <si>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</si>
  <si>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</si>
  <si>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</si>
  <si>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</si>
  <si>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</si>
  <si>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</si>
  <si>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</si>
  <si>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</si>
  <si>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</si>
  <si>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</si>
  <si>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</si>
  <si>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</si>
  <si>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</si>
  <si>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</si>
  <si>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</si>
  <si>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</si>
  <si>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</si>
  <si>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</si>
  <si>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</si>
  <si>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</si>
  <si>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</si>
  <si>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</si>
  <si>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</si>
  <si>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</si>
  <si>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</si>
  <si>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</si>
  <si>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</si>
  <si>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</si>
  <si>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</si>
  <si>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</si>
  <si>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</si>
  <si>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</si>
  <si>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</si>
  <si>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</si>
  <si>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</si>
  <si>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</si>
  <si>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</si>
  <si>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</si>
  <si>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</si>
  <si>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</si>
  <si>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</si>
  <si>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</si>
  <si>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</si>
  <si>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</si>
  <si>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</si>
  <si>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</si>
  <si>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</si>
  <si>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</si>
  <si>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</si>
  <si>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</si>
  <si>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</si>
  <si>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</si>
  <si>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</si>
  <si>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</si>
  <si>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</si>
  <si>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</si>
  <si>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</si>
  <si>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</si>
  <si>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</si>
  <si>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</si>
  <si>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</si>
  <si>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</si>
  <si>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</si>
  <si>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</si>
  <si>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</si>
  <si>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</si>
  <si>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</si>
  <si>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</si>
  <si>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</si>
  <si>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</si>
  <si>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</si>
  <si>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</si>
  <si>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</si>
  <si>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</si>
  <si>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</si>
  <si>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</si>
  <si>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</si>
  <si>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</si>
  <si>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</si>
  <si>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</si>
  <si>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</si>
  <si>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</si>
  <si>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</si>
  <si>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</si>
  <si>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</si>
  <si>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</si>
  <si>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</si>
  <si>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</si>
  <si>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</si>
  <si>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</si>
  <si>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</si>
  <si>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</si>
  <si>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</si>
  <si>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</si>
  <si>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</si>
  <si>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</si>
  <si>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</si>
  <si>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</si>
  <si>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</si>
  <si>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</si>
  <si>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</si>
  <si>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</si>
  <si>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</si>
  <si>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</si>
  <si>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</si>
  <si>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</si>
  <si>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</si>
  <si>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</si>
  <si>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</si>
  <si>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</si>
  <si>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</si>
  <si>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</si>
  <si>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</si>
  <si>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</si>
  <si>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</si>
  <si>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</si>
  <si>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</si>
  <si>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</si>
  <si>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</si>
  <si>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</si>
  <si>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</si>
  <si>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</si>
  <si>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</si>
  <si>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</si>
  <si>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</si>
  <si>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</si>
  <si>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</si>
  <si>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</si>
  <si>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</si>
  <si>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</si>
  <si>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</si>
  <si>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</si>
  <si>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</si>
  <si>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</si>
  <si>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</si>
  <si>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</si>
  <si>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</si>
  <si>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</si>
  <si>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</si>
  <si>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</si>
  <si>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</si>
  <si>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</si>
  <si>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</si>
  <si>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</si>
  <si>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</si>
  <si>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</si>
  <si>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</si>
  <si>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</si>
  <si>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</si>
  <si>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</si>
  <si>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</si>
  <si>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</si>
  <si>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</si>
  <si>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</si>
  <si>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</si>
  <si>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</si>
  <si>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</si>
  <si>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</si>
  <si>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</si>
  <si>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</si>
  <si>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</si>
  <si>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</si>
  <si>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</si>
  <si>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</si>
  <si>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</si>
  <si>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</si>
  <si>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</si>
  <si>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</si>
  <si>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</si>
  <si>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</si>
  <si>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</si>
  <si>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</si>
  <si>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</si>
  <si>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</si>
  <si>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</si>
  <si>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</si>
  <si>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</si>
  <si>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</si>
  <si>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</si>
  <si>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</si>
  <si>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</si>
  <si>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</si>
  <si>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</si>
  <si>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</si>
  <si>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</si>
  <si>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</si>
  <si>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</si>
  <si>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</si>
  <si>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</si>
  <si>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</si>
  <si>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</si>
  <si>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</si>
  <si>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</si>
  <si>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</si>
  <si>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</si>
  <si>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</si>
  <si>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</si>
  <si>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</si>
  <si>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</si>
  <si>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</si>
  <si>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</si>
  <si>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</si>
  <si>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</si>
  <si>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</si>
  <si>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</si>
  <si>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</si>
  <si>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</si>
  <si>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</si>
  <si>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</si>
  <si>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</si>
  <si>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</si>
  <si>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</si>
  <si>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</si>
  <si>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</si>
  <si>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</si>
  <si>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</si>
  <si>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</si>
  <si>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</si>
  <si>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</si>
  <si>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</si>
  <si>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</si>
  <si>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</si>
  <si>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</si>
  <si>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</si>
  <si>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</si>
  <si>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</si>
  <si>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</si>
  <si>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</si>
  <si>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</si>
  <si>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</si>
  <si>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</si>
  <si>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</si>
  <si>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</si>
  <si>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</si>
  <si>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</si>
  <si>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</si>
  <si>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</si>
  <si>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</si>
  <si>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</si>
  <si>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</si>
  <si>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</si>
  <si>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</si>
  <si>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</si>
  <si>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</si>
  <si>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</si>
  <si>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</si>
  <si>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</si>
  <si>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</si>
  <si>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</si>
  <si>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</si>
  <si>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</si>
  <si>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</si>
  <si>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</si>
  <si>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</si>
  <si>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</si>
  <si>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</si>
  <si>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</si>
  <si>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</si>
  <si>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</si>
  <si>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</si>
  <si>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</si>
  <si>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</si>
  <si>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</si>
  <si>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</si>
  <si>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</si>
  <si>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</si>
  <si>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</si>
  <si>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</si>
  <si>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</si>
  <si>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</si>
  <si>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</si>
  <si>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</si>
  <si>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</si>
  <si>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</si>
  <si>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</si>
  <si>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</si>
  <si>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</si>
  <si>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</si>
  <si>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</si>
  <si>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</si>
  <si>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</si>
  <si>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</si>
  <si>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</si>
  <si>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</si>
  <si>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</si>
  <si>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</si>
  <si>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</si>
  <si>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</si>
  <si>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</si>
  <si>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</si>
  <si>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</si>
  <si>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</si>
  <si>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</si>
  <si>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</si>
  <si>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</si>
  <si>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</si>
  <si>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</si>
  <si>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</si>
  <si>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</si>
  <si>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</si>
  <si>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</si>
  <si>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</si>
  <si>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</si>
  <si>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</si>
  <si>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</si>
  <si>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</si>
  <si>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</si>
  <si>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</si>
  <si>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</si>
  <si>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</si>
  <si>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</si>
  <si>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</si>
  <si>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</si>
  <si>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</si>
  <si>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</si>
  <si>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</si>
  <si>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</si>
  <si>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</si>
  <si>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</si>
  <si>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</si>
  <si>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</si>
  <si>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</si>
  <si>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</si>
  <si>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</si>
  <si>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</si>
  <si>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</si>
  <si>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</si>
  <si>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</si>
  <si>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</si>
  <si>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</si>
  <si>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</si>
  <si>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</si>
  <si>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</si>
  <si>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</si>
  <si>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</si>
  <si>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</si>
  <si>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</si>
  <si>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</si>
  <si>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</si>
  <si>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</si>
  <si>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</si>
  <si>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</si>
  <si>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</si>
  <si>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</si>
  <si>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</si>
  <si>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</si>
  <si>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</si>
  <si>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</si>
  <si>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</si>
  <si>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</si>
  <si>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</si>
  <si>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</si>
  <si>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</si>
  <si>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</si>
  <si>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</si>
  <si>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</si>
  <si>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</si>
  <si>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</si>
  <si>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</si>
  <si>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</si>
  <si>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</si>
  <si>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</si>
  <si>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</si>
  <si>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</si>
  <si>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</si>
  <si>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</si>
  <si>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</si>
  <si>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</si>
  <si>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</si>
  <si>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</si>
  <si>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</si>
  <si>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</si>
  <si>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</si>
  <si>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</si>
  <si>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</si>
  <si>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</si>
  <si>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</si>
  <si>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</si>
  <si>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</si>
  <si>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</si>
  <si>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</si>
  <si>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</si>
  <si>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</si>
  <si>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</si>
  <si>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</si>
  <si>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</si>
  <si>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</si>
  <si>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</si>
  <si>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</si>
  <si>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</si>
  <si>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</si>
  <si>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</si>
  <si>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</si>
  <si>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</si>
  <si>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</si>
  <si>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</si>
  <si>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</si>
  <si>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</si>
  <si>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</si>
  <si>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</si>
  <si>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</si>
  <si>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</si>
  <si>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</si>
  <si>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</si>
  <si>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</si>
  <si>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</si>
  <si>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</si>
  <si>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</si>
  <si>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</si>
  <si>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</si>
  <si>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</si>
  <si>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</si>
  <si>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</si>
  <si>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</si>
  <si>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</si>
  <si>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</si>
  <si>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</si>
  <si>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</si>
  <si>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</si>
  <si>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</si>
  <si>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</si>
  <si>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</si>
  <si>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</si>
  <si>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</si>
  <si>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</si>
  <si>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</si>
  <si>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</si>
  <si>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</si>
  <si>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</si>
  <si>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</si>
  <si>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</si>
  <si>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</si>
  <si>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</si>
  <si>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</si>
  <si>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</si>
  <si>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</si>
  <si>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</si>
  <si>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</si>
  <si>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</si>
  <si>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</si>
  <si>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</si>
  <si>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</si>
  <si>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</si>
  <si>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</si>
  <si>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</si>
  <si>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</si>
  <si>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</si>
  <si>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</si>
  <si>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</si>
  <si>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</si>
  <si>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</si>
  <si>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</si>
  <si>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</si>
  <si>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</si>
  <si>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</si>
  <si>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</si>
  <si>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</si>
  <si>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</si>
  <si>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</si>
  <si>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</si>
  <si>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</si>
  <si>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</si>
  <si>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</si>
  <si>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</si>
  <si>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</si>
  <si>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</si>
  <si>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</si>
  <si>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</si>
  <si>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</si>
  <si>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</si>
  <si>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</si>
  <si>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</si>
  <si>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</si>
  <si>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</si>
  <si>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</si>
  <si>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</si>
  <si>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</si>
  <si>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</si>
  <si>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</si>
  <si>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</si>
  <si>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</si>
  <si>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</si>
  <si>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</si>
  <si>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</si>
  <si>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</si>
  <si>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</si>
  <si>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</si>
  <si>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</si>
  <si>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</si>
  <si>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</si>
  <si>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</si>
  <si>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</si>
  <si>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</si>
  <si>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</si>
  <si>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</si>
  <si>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</si>
  <si>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</si>
  <si>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</si>
  <si>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</si>
  <si>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</si>
  <si>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</si>
  <si>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</si>
  <si>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</si>
  <si>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</si>
  <si>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</si>
  <si>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</si>
  <si>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</si>
  <si>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</si>
  <si>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</si>
  <si>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</si>
  <si>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</si>
  <si>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</si>
  <si>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</si>
  <si>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</si>
  <si>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</si>
  <si>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</si>
  <si>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</si>
  <si>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</si>
  <si>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</si>
  <si>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</si>
  <si>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</si>
  <si>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</si>
  <si>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</si>
  <si>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</si>
  <si>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</si>
  <si>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</si>
  <si>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</si>
  <si>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</si>
  <si>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</si>
  <si>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</si>
  <si>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</si>
  <si>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</si>
  <si>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</si>
  <si>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</si>
  <si>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</si>
  <si>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</si>
  <si>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</si>
  <si>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</si>
  <si>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</si>
  <si>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</si>
  <si>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</si>
  <si>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</si>
  <si>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</si>
  <si>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</si>
  <si>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</si>
  <si>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</si>
  <si>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</si>
  <si>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</si>
  <si>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</si>
  <si>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</si>
  <si>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</si>
  <si>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</si>
  <si>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</si>
  <si>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</si>
  <si>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</si>
  <si>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</si>
  <si>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</si>
  <si>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</si>
  <si>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</si>
  <si>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</si>
  <si>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</si>
  <si>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</si>
  <si>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</si>
  <si>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</si>
  <si>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</si>
  <si>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</si>
  <si>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</si>
  <si>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</si>
  <si>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</si>
  <si>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</si>
  <si>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</si>
  <si>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</si>
  <si>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</si>
  <si>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</si>
  <si>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</si>
  <si>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</si>
  <si>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</si>
  <si>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</si>
  <si>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</si>
  <si>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</si>
  <si>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</si>
  <si>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</si>
  <si>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</si>
  <si>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</si>
  <si>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</si>
  <si>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</si>
  <si>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</si>
  <si>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</si>
  <si>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</si>
  <si>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</si>
  <si>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</si>
  <si>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</si>
  <si>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</si>
  <si>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</si>
  <si>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</si>
  <si>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</si>
  <si>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</si>
  <si>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</si>
  <si>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</si>
  <si>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</si>
  <si>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</si>
  <si>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</si>
  <si>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</si>
  <si>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</si>
  <si>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</si>
  <si>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</si>
  <si>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</si>
  <si>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</si>
  <si>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</si>
  <si>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</si>
  <si>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</si>
  <si>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</si>
  <si>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</si>
  <si>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</si>
  <si>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</si>
  <si>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</si>
  <si>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</si>
  <si>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</si>
  <si>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</si>
  <si>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</si>
  <si>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</si>
  <si>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</si>
  <si>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</si>
  <si>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</si>
  <si>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</si>
  <si>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</si>
  <si>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</si>
  <si>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</si>
  <si>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</si>
  <si>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</si>
  <si>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</si>
  <si>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</si>
  <si>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</si>
  <si>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</si>
  <si>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</si>
  <si>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</si>
  <si>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</si>
  <si>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</si>
  <si>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</si>
  <si>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</si>
  <si>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</si>
  <si>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</si>
  <si>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</si>
  <si>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</si>
  <si>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</si>
  <si>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</si>
  <si>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</si>
  <si>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</si>
  <si>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</si>
  <si>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</si>
  <si>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</si>
  <si>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</si>
  <si>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</si>
  <si>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</si>
  <si>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</si>
  <si>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</si>
  <si>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</si>
  <si>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</si>
  <si>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</si>
  <si>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</si>
  <si>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</si>
  <si>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</si>
  <si>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</si>
  <si>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</si>
  <si>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</si>
  <si>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</si>
  <si>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</si>
  <si>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</si>
  <si>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</si>
  <si>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</si>
  <si>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</si>
  <si>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</si>
  <si>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</si>
  <si>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</si>
  <si>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</si>
  <si>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</si>
  <si>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</si>
  <si>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</si>
  <si>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</si>
  <si>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</si>
  <si>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</si>
  <si>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</si>
  <si>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</si>
  <si>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</si>
  <si>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</si>
  <si>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</si>
  <si>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</si>
  <si>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</si>
  <si>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</si>
  <si>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</si>
  <si>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</si>
  <si>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</si>
  <si>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</si>
  <si>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</si>
  <si>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</si>
  <si>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</si>
  <si>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</si>
  <si>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</si>
  <si>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</si>
  <si>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</si>
  <si>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</si>
  <si>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</si>
  <si>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</si>
  <si>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</si>
  <si>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</si>
  <si>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</si>
  <si>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</si>
  <si>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</si>
  <si>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</si>
  <si>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</si>
  <si>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</si>
  <si>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</si>
  <si>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</si>
  <si>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</si>
  <si>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</si>
  <si>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</si>
  <si>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</si>
  <si>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</si>
  <si>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</si>
  <si>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</si>
  <si>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</si>
  <si>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</si>
  <si>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</si>
  <si>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</si>
  <si>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</si>
  <si>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</si>
  <si>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</si>
  <si>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</si>
  <si>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</si>
  <si>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</si>
  <si>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</si>
  <si>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</si>
  <si>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</si>
  <si>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</si>
  <si>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</si>
  <si>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</si>
  <si>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</si>
  <si>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</si>
  <si>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</si>
  <si>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</si>
  <si>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</si>
  <si>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</si>
  <si>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</si>
  <si>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</si>
  <si>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</si>
  <si>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</si>
  <si>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</si>
  <si>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</si>
  <si>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</si>
  <si>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</si>
  <si>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</si>
  <si>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</si>
  <si>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</si>
  <si>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</si>
  <si>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</si>
  <si>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</si>
  <si>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</si>
  <si>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</si>
  <si>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</si>
  <si>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</si>
  <si>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</si>
  <si>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</si>
  <si>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</si>
  <si>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</si>
  <si>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</si>
  <si>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</si>
  <si>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</si>
  <si>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</si>
  <si>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</si>
  <si>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</si>
  <si>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</si>
  <si>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</si>
  <si>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</si>
  <si>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</si>
  <si>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</si>
  <si>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</si>
  <si>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</si>
  <si>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</si>
  <si>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</si>
  <si>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</si>
  <si>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</si>
  <si>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</si>
  <si>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</si>
  <si>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</si>
  <si>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</si>
  <si>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</si>
  <si>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</si>
  <si>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</si>
  <si>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</si>
  <si>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</si>
  <si>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</si>
  <si>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</si>
  <si>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</si>
  <si>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</si>
  <si>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</si>
  <si>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</si>
  <si>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</si>
  <si>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</si>
  <si>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</si>
  <si>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</si>
  <si>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</si>
  <si>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</si>
  <si>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</si>
  <si>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</si>
  <si>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</si>
  <si>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</si>
  <si>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</si>
  <si>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</si>
  <si>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</si>
  <si>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</si>
  <si>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</si>
  <si>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</si>
  <si>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</si>
  <si>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</si>
  <si>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</si>
  <si>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</si>
  <si>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</si>
  <si>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</si>
  <si>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</si>
  <si>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</si>
  <si>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</si>
  <si>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</si>
  <si>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</si>
  <si>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</si>
  <si>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</si>
  <si>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</si>
  <si>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</si>
  <si>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</si>
  <si>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</si>
  <si>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</si>
  <si>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</si>
  <si>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</si>
  <si>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</si>
  <si>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</si>
  <si>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</si>
  <si>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</si>
  <si>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</si>
  <si>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</si>
  <si>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</si>
  <si>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</si>
  <si>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</si>
  <si>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</si>
  <si>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</si>
  <si>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</si>
  <si>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</si>
  <si>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</si>
  <si>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</si>
  <si>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</si>
  <si>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</si>
  <si>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</si>
  <si>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</si>
  <si>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</si>
  <si>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</si>
  <si>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</si>
  <si>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</si>
  <si>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</si>
  <si>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</si>
  <si>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</si>
  <si>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</si>
  <si>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</si>
  <si>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</si>
  <si>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</si>
  <si>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</si>
  <si>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</si>
  <si>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</si>
  <si>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</si>
  <si>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</si>
  <si>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</si>
  <si>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</si>
  <si>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</si>
  <si>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</si>
  <si>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</si>
  <si>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</si>
  <si>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</si>
  <si>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</si>
  <si>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</si>
  <si>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</si>
  <si>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</si>
  <si>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</si>
  <si>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</si>
  <si>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</si>
  <si>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</si>
  <si>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</si>
  <si>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</si>
  <si>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</si>
  <si>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</si>
  <si>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</si>
  <si>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</si>
  <si>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</si>
  <si>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</si>
  <si>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</si>
  <si>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</si>
  <si>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</si>
  <si>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</si>
  <si>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</si>
  <si>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</si>
  <si>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</si>
  <si>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</si>
  <si>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</si>
  <si>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</si>
  <si>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</si>
  <si>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</si>
  <si>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</si>
  <si>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</si>
  <si>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</si>
  <si>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</si>
  <si>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</si>
  <si>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</si>
  <si>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</si>
  <si>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</si>
  <si>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</si>
  <si>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</si>
  <si>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</si>
  <si>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</si>
  <si>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</si>
  <si>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</si>
  <si>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</si>
  <si>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</si>
  <si>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</si>
  <si>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</si>
  <si>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</si>
  <si>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</si>
  <si>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</si>
  <si>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</si>
  <si>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</si>
  <si>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</si>
  <si>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</si>
  <si>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</si>
  <si>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</si>
  <si>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</si>
  <si>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</si>
  <si>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</si>
  <si>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</si>
  <si>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</si>
  <si>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</si>
  <si>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</si>
  <si>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</si>
  <si>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</si>
  <si>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</si>
  <si>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</si>
  <si>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</si>
  <si>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</si>
  <si>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</si>
  <si>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</si>
  <si>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</si>
  <si>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</si>
  <si>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</si>
  <si>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</si>
  <si>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</si>
  <si>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</si>
  <si>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</si>
  <si>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</si>
  <si>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</si>
  <si>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</si>
  <si>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</si>
  <si>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</si>
  <si>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</si>
  <si>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</si>
  <si>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</si>
  <si>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</si>
  <si>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</si>
  <si>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</si>
  <si>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</si>
  <si>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</si>
  <si>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</si>
  <si>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</si>
  <si>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</si>
  <si>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</si>
  <si>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</si>
  <si>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</si>
  <si>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</si>
  <si>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</si>
  <si>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</si>
  <si>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</si>
  <si>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</si>
  <si>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</si>
  <si>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</si>
  <si>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</si>
  <si>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</si>
  <si>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</si>
  <si>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</si>
  <si>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</si>
  <si>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</si>
  <si>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</si>
  <si>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</si>
  <si>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</si>
  <si>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</si>
  <si>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</si>
  <si>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</si>
  <si>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</si>
  <si>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</si>
  <si>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</si>
  <si>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</si>
  <si>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</si>
  <si>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</si>
  <si>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</si>
  <si>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</si>
  <si>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</si>
  <si>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</si>
  <si>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</si>
  <si>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</si>
  <si>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</si>
  <si>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</si>
  <si>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</si>
  <si>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</si>
  <si>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</si>
  <si>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</si>
  <si>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</si>
  <si>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</si>
  <si>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</si>
  <si>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</si>
  <si>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</si>
  <si>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</si>
  <si>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</si>
  <si>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</si>
  <si>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</si>
  <si>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</si>
  <si>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</si>
  <si>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</si>
  <si>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</si>
  <si>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</si>
  <si>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</si>
  <si>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</si>
  <si>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</si>
  <si>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</si>
  <si>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</si>
  <si>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</si>
  <si>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</si>
  <si>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</si>
  <si>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</si>
  <si>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</si>
  <si>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</si>
  <si>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</si>
  <si>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</si>
  <si>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</si>
  <si>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</si>
  <si>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</si>
  <si>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</si>
  <si>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</si>
  <si>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</si>
  <si>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</si>
  <si>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</si>
  <si>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</si>
  <si>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</si>
  <si>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</si>
  <si>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</si>
  <si>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</si>
  <si>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</si>
  <si>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</si>
  <si>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</si>
  <si>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</si>
  <si>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</si>
  <si>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</si>
  <si>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</si>
  <si>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</si>
  <si>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</si>
  <si>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</si>
  <si>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</si>
  <si>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</si>
  <si>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</si>
  <si>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</si>
  <si>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</si>
  <si>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</si>
  <si>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</si>
  <si>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</si>
  <si>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</si>
  <si>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</si>
  <si>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</si>
  <si>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</si>
  <si>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</si>
  <si>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</si>
  <si>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</si>
  <si>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</si>
  <si>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</si>
  <si>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</si>
  <si>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</si>
  <si>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</si>
  <si>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</si>
  <si>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</si>
  <si>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</si>
  <si>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</si>
  <si>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</si>
  <si>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</si>
  <si>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</si>
  <si>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</si>
  <si>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</si>
  <si>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</si>
  <si>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</si>
  <si>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</si>
  <si>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</si>
  <si>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</si>
  <si>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</si>
  <si>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</si>
  <si>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</si>
  <si>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</si>
  <si>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</si>
  <si>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</si>
  <si>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</si>
  <si>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</si>
  <si>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</si>
  <si>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</si>
  <si>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</si>
  <si>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</si>
  <si>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</si>
  <si>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</si>
  <si>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</si>
  <si>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</si>
  <si>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</si>
  <si>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</si>
  <si>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</si>
  <si>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</si>
  <si>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</si>
  <si>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</si>
  <si>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</si>
  <si>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</si>
  <si>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</si>
  <si>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</si>
  <si>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</si>
  <si>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</si>
  <si>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</si>
  <si>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</si>
  <si>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</si>
  <si>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</si>
  <si>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</si>
  <si>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</si>
  <si>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</si>
  <si>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</si>
  <si>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</si>
  <si>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</si>
  <si>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</si>
  <si>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</si>
  <si>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</si>
  <si>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</si>
  <si>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</si>
  <si>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</si>
  <si>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</si>
  <si>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</si>
  <si>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</si>
  <si>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</si>
  <si>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</si>
  <si>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</si>
  <si>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</si>
  <si>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</si>
  <si>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</si>
  <si>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</si>
  <si>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</si>
  <si>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</si>
  <si>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</si>
  <si>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</si>
  <si>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</si>
  <si>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</si>
  <si>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</si>
  <si>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</si>
  <si>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</si>
  <si>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</si>
  <si>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</si>
  <si>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</si>
  <si>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</si>
  <si>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</si>
  <si>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</si>
  <si>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</si>
  <si>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</si>
  <si>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</si>
  <si>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</si>
  <si>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</si>
  <si>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</si>
  <si>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</si>
  <si>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</si>
  <si>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</si>
  <si>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</si>
  <si>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</si>
  <si>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</si>
  <si>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</si>
  <si>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</si>
  <si>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</si>
  <si>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</si>
  <si>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</si>
  <si>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</si>
  <si>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</si>
  <si>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</si>
  <si>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</si>
  <si>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</si>
  <si>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</si>
  <si>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</si>
  <si>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</si>
  <si>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</si>
  <si>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</si>
  <si>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</si>
  <si>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</si>
  <si>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</si>
  <si>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</si>
  <si>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</si>
  <si>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</si>
  <si>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</si>
  <si>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</si>
  <si>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</si>
  <si>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</si>
  <si>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</si>
  <si>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</si>
  <si>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</si>
  <si>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</si>
  <si>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</si>
  <si>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</si>
  <si>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</si>
  <si>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</si>
  <si>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</si>
  <si>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</si>
  <si>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</si>
  <si>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</si>
  <si>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</si>
  <si>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</si>
  <si>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</si>
  <si>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</si>
  <si>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</si>
  <si>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</si>
  <si>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</si>
  <si>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</si>
  <si>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</si>
  <si>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</si>
  <si>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</si>
  <si>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</si>
  <si>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</si>
  <si>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</si>
  <si>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</si>
  <si>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</si>
  <si>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</si>
  <si>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</si>
  <si>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</si>
  <si>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</si>
  <si>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</si>
  <si>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</si>
  <si>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</si>
  <si>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</si>
  <si>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</si>
  <si>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</si>
  <si>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</si>
  <si>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</si>
  <si>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</si>
  <si>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</si>
  <si>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</si>
  <si>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</si>
  <si>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</si>
  <si>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</si>
  <si>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</si>
  <si>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</si>
  <si>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</si>
  <si>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</si>
  <si>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</si>
  <si>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</si>
  <si>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</si>
  <si>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</si>
  <si>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</si>
  <si>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</si>
  <si>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</si>
  <si>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</si>
  <si>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</si>
  <si>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</si>
  <si>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</si>
  <si>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</si>
  <si>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</si>
  <si>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</si>
  <si>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</si>
  <si>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</si>
  <si>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</si>
  <si>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</si>
  <si>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</si>
  <si>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</si>
  <si>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</si>
  <si>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</si>
  <si>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</si>
  <si>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</si>
  <si>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</si>
  <si>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</si>
  <si>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</si>
  <si>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</si>
  <si>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</si>
  <si>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</si>
  <si>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</si>
  <si>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</si>
  <si>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</si>
  <si>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</si>
  <si>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</si>
  <si>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</si>
  <si>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</si>
  <si>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</si>
  <si>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</si>
  <si>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</si>
  <si>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</si>
  <si>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</si>
  <si>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</si>
  <si>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</si>
  <si>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</si>
  <si>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</si>
  <si>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</si>
  <si>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</si>
  <si>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</si>
  <si>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</si>
  <si>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</si>
  <si>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</si>
  <si>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</si>
  <si>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</si>
  <si>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</si>
  <si>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</si>
  <si>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</si>
  <si>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</si>
  <si>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</si>
  <si>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</si>
  <si>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</si>
  <si>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</si>
  <si>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</si>
  <si>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</si>
  <si>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</si>
  <si>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</si>
  <si>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</si>
  <si>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</si>
  <si>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</si>
  <si>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</si>
  <si>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</si>
  <si>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</si>
  <si>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</si>
  <si>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</si>
  <si>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</si>
  <si>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</si>
  <si>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</si>
  <si>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</si>
  <si>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</si>
  <si>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</si>
  <si>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</si>
  <si>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</si>
  <si>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</si>
  <si>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</si>
  <si>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</si>
  <si>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</si>
  <si>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</si>
  <si>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</si>
  <si>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</si>
  <si>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</si>
  <si>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</si>
  <si>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</si>
  <si>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</si>
  <si>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</si>
  <si>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</si>
  <si>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</si>
  <si>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</si>
  <si>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</si>
  <si>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</si>
  <si>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</si>
  <si>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</si>
  <si>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</si>
  <si>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</si>
  <si>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</si>
  <si>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</si>
  <si>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</si>
  <si>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</si>
  <si>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</si>
  <si>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</si>
  <si>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</si>
  <si>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</si>
  <si>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</si>
  <si>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</si>
  <si>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</si>
  <si>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</si>
  <si>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</si>
  <si>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</si>
  <si>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</si>
  <si>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</si>
  <si>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</si>
  <si>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</si>
  <si>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</si>
  <si>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</si>
  <si>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</si>
  <si>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</si>
  <si>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</si>
  <si>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</si>
  <si>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</si>
  <si>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</si>
  <si>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</si>
  <si>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</si>
  <si>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</si>
  <si>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</si>
  <si>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</si>
  <si>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</si>
  <si>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</si>
  <si>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</si>
  <si>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</si>
  <si>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</si>
  <si>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</si>
  <si>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</si>
  <si>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</si>
  <si>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</si>
  <si>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</si>
  <si>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</si>
  <si>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</si>
  <si>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</si>
  <si>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</si>
  <si>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</si>
  <si>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</si>
  <si>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</si>
  <si>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</si>
  <si>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</si>
  <si>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</si>
  <si>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</si>
  <si>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</si>
  <si>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</si>
  <si>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</si>
  <si>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</si>
  <si>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</si>
  <si>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</si>
  <si>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</si>
  <si>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</si>
  <si>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</si>
  <si>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</si>
  <si>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</si>
  <si>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</si>
  <si>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</si>
  <si>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</si>
  <si>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</si>
  <si>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</si>
  <si>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</si>
  <si>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</si>
  <si>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</si>
  <si>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</si>
  <si>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</si>
  <si>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</si>
  <si>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</si>
  <si>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</si>
  <si>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</si>
  <si>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</si>
  <si>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</si>
  <si>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</si>
  <si>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</si>
  <si>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</si>
  <si>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</si>
  <si>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</si>
  <si>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</si>
  <si>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</si>
  <si>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</si>
  <si>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</si>
  <si>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</si>
  <si>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</si>
  <si>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</si>
  <si>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</si>
  <si>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</si>
  <si>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</si>
  <si>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</si>
  <si>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</si>
  <si>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</si>
  <si>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</si>
  <si>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</si>
  <si>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</si>
  <si>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</si>
  <si>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</si>
  <si>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</si>
  <si>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</si>
  <si>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</si>
  <si>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</si>
  <si>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</si>
  <si>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</si>
  <si>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</si>
  <si>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</si>
  <si>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</si>
  <si>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</si>
  <si>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</si>
  <si>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</si>
  <si>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</si>
  <si>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</si>
  <si>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</si>
  <si>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</si>
  <si>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</si>
  <si>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</si>
  <si>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</si>
  <si>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</si>
  <si>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</si>
  <si>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</si>
  <si>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</si>
  <si>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</si>
  <si>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</si>
  <si>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</si>
  <si>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</si>
  <si>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</si>
  <si>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</si>
  <si>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</si>
  <si>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</si>
  <si>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</si>
  <si>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</si>
  <si>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</si>
  <si>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</si>
  <si>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</si>
  <si>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</si>
  <si>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</si>
  <si>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</si>
  <si>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</si>
  <si>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</si>
  <si>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</si>
  <si>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</si>
  <si>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</si>
  <si>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</si>
  <si>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</si>
  <si>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</si>
  <si>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</si>
  <si>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</si>
  <si>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</si>
  <si>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</si>
  <si>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</si>
  <si>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</si>
  <si>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</si>
  <si>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</si>
  <si>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</si>
  <si>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</si>
  <si>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</si>
  <si>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</si>
  <si>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</si>
  <si>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</si>
  <si>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</si>
  <si>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</si>
  <si>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</si>
  <si>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</si>
  <si>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</si>
  <si>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</si>
  <si>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</si>
  <si>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</si>
  <si>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</si>
  <si>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</si>
  <si>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</si>
  <si>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</si>
  <si>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</si>
  <si>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</si>
  <si>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</si>
  <si>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</si>
  <si>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</si>
  <si>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</si>
  <si>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</si>
  <si>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</si>
  <si>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</si>
  <si>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</si>
  <si>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</si>
  <si>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</si>
  <si>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</si>
  <si>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</si>
  <si>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</si>
  <si>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</si>
  <si>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</si>
  <si>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</si>
  <si>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</si>
  <si>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</si>
  <si>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</si>
  <si>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</si>
  <si>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</si>
  <si>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</si>
  <si>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</si>
  <si>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</si>
  <si>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</si>
  <si>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</si>
  <si>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</si>
  <si>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</si>
  <si>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</si>
  <si>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</si>
  <si>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</si>
  <si>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</si>
  <si>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</si>
  <si>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</si>
  <si>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</si>
  <si>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</si>
  <si>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</si>
  <si>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</si>
  <si>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</si>
  <si>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</si>
  <si>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</si>
  <si>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</si>
  <si>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</si>
  <si>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</si>
  <si>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</si>
  <si>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</si>
  <si>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</si>
  <si>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</si>
  <si>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</si>
  <si>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</si>
  <si>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</si>
  <si>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</si>
  <si>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</si>
  <si>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</si>
  <si>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</si>
  <si>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</si>
  <si>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</si>
  <si>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</si>
  <si>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</si>
  <si>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</si>
  <si>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</si>
  <si>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</si>
  <si>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</si>
  <si>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</si>
  <si>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</si>
  <si>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</si>
  <si>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</si>
  <si>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</si>
  <si>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</si>
  <si>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</si>
  <si>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</si>
  <si>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</si>
  <si>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</si>
  <si>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</si>
  <si>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</si>
  <si>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</si>
  <si>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</si>
  <si>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</si>
  <si>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</si>
  <si>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</si>
  <si>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</si>
  <si>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</si>
  <si>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</si>
  <si>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</si>
  <si>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</si>
  <si>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</si>
  <si>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</si>
  <si>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</si>
  <si>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</si>
  <si>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</si>
  <si>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</si>
  <si>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</si>
  <si>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</si>
  <si>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</si>
  <si>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</si>
  <si>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</si>
  <si>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</si>
  <si>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</si>
  <si>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</si>
  <si>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</si>
  <si>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</si>
  <si>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</si>
  <si>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</si>
  <si>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</si>
  <si>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</si>
  <si>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</si>
  <si>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</si>
  <si>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</si>
  <si>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</si>
  <si>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</si>
  <si>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</si>
  <si>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</si>
  <si>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</si>
  <si>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</si>
  <si>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</si>
  <si>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</si>
  <si>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</si>
  <si>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</si>
  <si>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</si>
  <si>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</si>
  <si>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</si>
  <si>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</si>
  <si>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</si>
  <si>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</si>
  <si>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</si>
  <si>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</si>
  <si>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</si>
  <si>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</si>
  <si>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</si>
  <si>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</si>
  <si>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</si>
  <si>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</si>
  <si>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</si>
  <si>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</si>
  <si>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</si>
  <si>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</si>
  <si>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</si>
  <si>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</si>
  <si>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</si>
  <si>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</si>
  <si>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</si>
  <si>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</si>
  <si>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</si>
  <si>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</si>
  <si>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</si>
  <si>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</si>
  <si>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</si>
  <si>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</si>
  <si>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</si>
  <si>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</si>
  <si>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</si>
  <si>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</si>
  <si>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</si>
  <si>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</si>
  <si>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</si>
  <si>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</si>
  <si>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</si>
  <si>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</si>
  <si>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</si>
  <si>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</si>
  <si>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</si>
  <si>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</si>
  <si>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</si>
  <si>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</si>
  <si>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</si>
  <si>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</si>
  <si>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</si>
  <si>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</si>
  <si>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</si>
  <si>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</si>
  <si>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</si>
  <si>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</si>
  <si>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</si>
  <si>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</si>
  <si>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</si>
  <si>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</si>
  <si>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</si>
  <si>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</si>
  <si>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</si>
  <si>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</si>
  <si>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</si>
  <si>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</si>
  <si>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</si>
  <si>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</si>
  <si>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</si>
  <si>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</si>
  <si>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</si>
  <si>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</si>
  <si>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</si>
  <si>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</si>
  <si>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</si>
  <si>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</si>
  <si>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</si>
  <si>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</si>
  <si>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</si>
  <si>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</si>
  <si>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</si>
  <si>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</si>
  <si>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</si>
  <si>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</si>
  <si>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</si>
  <si>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</si>
  <si>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</si>
  <si>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</si>
  <si>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</si>
  <si>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</si>
  <si>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</si>
  <si>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</si>
  <si>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</si>
  <si>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</si>
  <si>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</si>
  <si>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</si>
  <si>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</si>
  <si>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</si>
  <si>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</si>
  <si>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</si>
  <si>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</si>
  <si>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</si>
  <si>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</si>
  <si>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</si>
  <si>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</si>
  <si>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</si>
  <si>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</si>
  <si>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</si>
  <si>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</si>
  <si>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</si>
  <si>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</si>
  <si>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</si>
  <si>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</si>
  <si>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</si>
  <si>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</si>
  <si>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</si>
  <si>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</si>
  <si>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</si>
  <si>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</si>
  <si>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</si>
  <si>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</si>
  <si>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</si>
  <si>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</si>
  <si>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</si>
  <si>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</si>
  <si>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</si>
  <si>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</si>
  <si>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</si>
  <si>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</si>
  <si>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</si>
  <si>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</si>
  <si>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</si>
  <si>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</si>
  <si>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</si>
  <si>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</si>
  <si>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</si>
  <si>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</si>
  <si>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</si>
  <si>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</si>
  <si>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</si>
  <si>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</si>
  <si>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</si>
  <si>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</si>
  <si>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</si>
  <si>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</si>
  <si>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</si>
  <si>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</si>
  <si>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</si>
  <si>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</si>
  <si>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</si>
  <si>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</si>
  <si>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</si>
  <si>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</si>
  <si>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</si>
  <si>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</si>
  <si>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</si>
  <si>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</si>
  <si>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</si>
  <si>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</si>
  <si>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</si>
  <si>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</si>
  <si>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</si>
  <si>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</si>
  <si>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</si>
  <si>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</si>
  <si>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</si>
  <si>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</si>
  <si>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</si>
  <si>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</si>
  <si>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</si>
  <si>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</si>
  <si>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</si>
  <si>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</si>
  <si>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</si>
  <si>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</si>
  <si>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</si>
  <si>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</si>
  <si>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</si>
  <si>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</si>
  <si>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</si>
  <si>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</si>
  <si>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</si>
  <si>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</si>
  <si>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</si>
  <si>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</si>
  <si>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</si>
  <si>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</si>
  <si>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</si>
  <si>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</si>
  <si>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</si>
  <si>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</si>
  <si>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</si>
  <si>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</si>
  <si>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</si>
  <si>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</si>
  <si>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</si>
  <si>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</si>
  <si>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</si>
  <si>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</si>
  <si>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</si>
  <si>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</si>
  <si>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</si>
  <si>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</si>
  <si>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</si>
  <si>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</si>
  <si>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</si>
  <si>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</si>
  <si>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</si>
  <si>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</si>
  <si>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</si>
  <si>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</si>
  <si>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</si>
  <si>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</si>
  <si>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</si>
  <si>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</si>
  <si>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</si>
  <si>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</si>
  <si>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</si>
  <si>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</si>
  <si>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</si>
  <si>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</si>
  <si>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</si>
  <si>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</si>
  <si>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</si>
  <si>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</si>
  <si>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</si>
  <si>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</si>
  <si>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</si>
  <si>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</si>
  <si>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</si>
  <si>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</si>
  <si>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</si>
  <si>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</si>
  <si>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</si>
  <si>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</si>
  <si>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</si>
  <si>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</si>
  <si>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</si>
  <si>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</si>
  <si>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</si>
  <si>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</si>
  <si>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</si>
  <si>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</si>
  <si>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</si>
  <si>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</si>
  <si>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</si>
  <si>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</si>
  <si>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</si>
  <si>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</si>
  <si>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</si>
  <si>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</si>
  <si>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</si>
  <si>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</si>
  <si>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</si>
  <si>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</si>
  <si>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</si>
  <si>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</si>
  <si>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</si>
  <si>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</si>
  <si>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</si>
  <si>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</si>
  <si>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</si>
  <si>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</si>
  <si>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</si>
  <si>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</si>
  <si>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</si>
  <si>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</si>
  <si>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</si>
  <si>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</si>
  <si>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</si>
  <si>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</si>
  <si>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</si>
  <si>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</si>
  <si>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</si>
  <si>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</si>
  <si>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</si>
  <si>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</si>
  <si>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</si>
  <si>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</si>
  <si>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</si>
  <si>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</si>
  <si>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</si>
  <si>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</si>
  <si>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</si>
  <si>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</si>
  <si>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</si>
  <si>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</si>
  <si>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</si>
  <si>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</si>
  <si>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</si>
  <si>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</si>
  <si>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</si>
  <si>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</si>
  <si>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</si>
  <si>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</si>
  <si>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</si>
  <si>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</si>
  <si>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</si>
  <si>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</si>
  <si>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</si>
  <si>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</si>
  <si>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</si>
  <si>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</si>
  <si>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</si>
  <si>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</si>
  <si>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</si>
  <si>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</si>
  <si>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</si>
  <si>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</si>
  <si>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</si>
  <si>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</si>
  <si>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</si>
  <si>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</si>
  <si>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</si>
  <si>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</si>
  <si>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</si>
  <si>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</si>
  <si>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</si>
  <si>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</si>
  <si>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</si>
  <si>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</si>
  <si>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</si>
  <si>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</si>
  <si>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</si>
  <si>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</si>
  <si>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</si>
  <si>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</si>
  <si>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</si>
  <si>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</si>
  <si>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</si>
  <si>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</si>
  <si>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</si>
  <si>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</si>
  <si>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</si>
  <si>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</si>
  <si>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</si>
  <si>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</si>
  <si>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</si>
  <si>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</si>
  <si>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</si>
  <si>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</si>
  <si>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</si>
  <si>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</si>
  <si>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</si>
  <si>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</si>
  <si>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</si>
  <si>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</si>
  <si>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</si>
  <si>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</si>
  <si>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</si>
  <si>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</si>
  <si>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</si>
  <si>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</si>
  <si>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</si>
  <si>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</si>
  <si>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</si>
  <si>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</si>
  <si>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</si>
  <si>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</si>
  <si>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</si>
  <si>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</si>
  <si>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</si>
  <si>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</si>
  <si>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</si>
  <si>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</si>
  <si>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</si>
  <si>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</si>
  <si>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</si>
  <si>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</si>
  <si>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</si>
  <si>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</si>
  <si>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</si>
  <si>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</si>
  <si>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</si>
  <si>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</si>
  <si>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</si>
  <si>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</si>
  <si>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</si>
  <si>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</si>
  <si>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</si>
  <si>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</si>
  <si>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</si>
  <si>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</si>
  <si>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</si>
  <si>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</si>
  <si>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</si>
  <si>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</si>
  <si>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</si>
  <si>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</si>
  <si>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</si>
  <si>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</si>
  <si>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</si>
  <si>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</si>
  <si>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</si>
  <si>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</si>
  <si>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</si>
  <si>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</si>
  <si>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</si>
  <si>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</si>
  <si>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</si>
  <si>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</si>
  <si>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</si>
  <si>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</si>
  <si>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</si>
  <si>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</si>
  <si>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</si>
  <si>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</si>
  <si>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</si>
  <si>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</si>
  <si>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</si>
  <si>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</si>
  <si>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</si>
  <si>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</si>
  <si>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</si>
  <si>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</si>
  <si>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</si>
  <si>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</si>
  <si>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</si>
  <si>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</si>
  <si>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</si>
  <si>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</si>
  <si>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</si>
  <si>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</si>
  <si>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</si>
  <si>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</si>
  <si>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</si>
  <si>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</si>
  <si>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</si>
  <si>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</si>
  <si>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</si>
  <si>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</si>
  <si>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</si>
  <si>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</si>
  <si>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</si>
  <si>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</si>
  <si>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</si>
  <si>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</si>
  <si>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</si>
  <si>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</si>
  <si>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</si>
  <si>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</si>
  <si>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</si>
  <si>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</si>
  <si>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</si>
  <si>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</si>
  <si>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</si>
  <si>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</si>
  <si>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</si>
  <si>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</si>
  <si>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</si>
  <si>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</si>
  <si>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</si>
  <si>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</si>
  <si>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</si>
  <si>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</si>
  <si>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</si>
  <si>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</si>
  <si>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</si>
  <si>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</si>
  <si>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</si>
  <si>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</si>
  <si>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</si>
  <si>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</si>
  <si>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</si>
  <si>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</si>
  <si>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</si>
  <si>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</si>
  <si>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</si>
  <si>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</si>
  <si>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</si>
  <si>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</si>
  <si>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</si>
  <si>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</si>
  <si>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</si>
  <si>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</si>
  <si>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</si>
  <si>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</si>
  <si>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</si>
  <si>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</si>
  <si>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</si>
  <si>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</si>
  <si>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</si>
  <si>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</si>
  <si>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</si>
  <si>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</si>
  <si>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</si>
  <si>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</si>
  <si>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</si>
  <si>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</si>
  <si>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</si>
  <si>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</si>
  <si>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</si>
  <si>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</si>
  <si>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</si>
  <si>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</si>
  <si>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</si>
  <si>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</si>
  <si>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</si>
  <si>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</si>
  <si>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</si>
  <si>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</si>
  <si>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</si>
  <si>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</si>
  <si>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</si>
  <si>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</si>
  <si>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</si>
  <si>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</si>
  <si>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</si>
  <si>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</si>
  <si>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</si>
  <si>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</si>
  <si>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</si>
  <si>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</si>
  <si>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</si>
  <si>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</si>
  <si>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</si>
  <si>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</si>
  <si>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</si>
  <si>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</si>
  <si>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</si>
  <si>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</si>
  <si>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</si>
  <si>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</si>
  <si>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</si>
  <si>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</si>
  <si>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</si>
  <si>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</si>
  <si>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</si>
  <si>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</si>
  <si>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</si>
  <si>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</si>
  <si>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</si>
  <si>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</si>
  <si>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</si>
  <si>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</si>
  <si>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</si>
  <si>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</si>
  <si>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</si>
  <si>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</si>
  <si>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</si>
  <si>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</si>
  <si>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</si>
  <si>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</si>
  <si>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</si>
  <si>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</si>
  <si>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</si>
  <si>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</si>
  <si>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</si>
  <si>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</si>
  <si>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</si>
  <si>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</si>
  <si>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</si>
  <si>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</si>
  <si>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</si>
  <si>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</si>
  <si>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</si>
  <si>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</si>
  <si>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</si>
  <si>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</si>
  <si>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</si>
  <si>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</si>
  <si>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</si>
  <si>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</si>
  <si>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</si>
  <si>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</si>
  <si>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</si>
  <si>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</si>
  <si>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</si>
  <si>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</si>
  <si>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</si>
  <si>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</si>
  <si>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</si>
  <si>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</si>
  <si>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</si>
  <si>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</si>
  <si>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</si>
  <si>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</si>
  <si>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</si>
  <si>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</si>
  <si>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</si>
  <si>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</si>
  <si>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</si>
  <si>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</si>
  <si>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</si>
  <si>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</si>
  <si>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</si>
  <si>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</si>
  <si>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</si>
  <si>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</si>
  <si>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</si>
  <si>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</si>
  <si>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</si>
  <si>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</si>
  <si>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</si>
  <si>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</si>
  <si>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</si>
  <si>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</si>
  <si>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</si>
  <si>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</si>
  <si>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</si>
  <si>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</si>
  <si>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</si>
  <si>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</si>
  <si>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</si>
  <si>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</si>
  <si>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</si>
  <si>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</si>
  <si>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</si>
  <si>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</si>
  <si>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</si>
  <si>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</si>
  <si>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</si>
  <si>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</si>
  <si>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</si>
  <si>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</si>
  <si>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</si>
  <si>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</si>
  <si>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</si>
  <si>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</si>
  <si>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</si>
  <si>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</si>
  <si>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</si>
  <si>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</si>
  <si>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</si>
  <si>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</si>
  <si>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</si>
  <si>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</si>
  <si>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</si>
  <si>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</si>
  <si>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</si>
  <si>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</si>
  <si>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</si>
  <si>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</si>
  <si>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</si>
  <si>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</si>
  <si>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</si>
  <si>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</si>
  <si>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</si>
  <si>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</si>
  <si>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</si>
  <si>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</si>
  <si>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</si>
  <si>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</si>
  <si>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</si>
  <si>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</si>
  <si>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</si>
  <si>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</si>
  <si>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</si>
  <si>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</si>
  <si>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</si>
  <si>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</si>
  <si>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</si>
  <si>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</si>
  <si>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</si>
  <si>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</si>
  <si>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</si>
  <si>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</si>
  <si>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</si>
  <si>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</si>
  <si>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</si>
  <si>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</si>
  <si>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</si>
  <si>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</si>
  <si>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</si>
  <si>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</si>
  <si>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</si>
  <si>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</si>
  <si>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</si>
  <si>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</si>
  <si>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</si>
  <si>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</si>
  <si>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</si>
  <si>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</si>
  <si>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</si>
  <si>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</si>
  <si>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</si>
  <si>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</si>
  <si>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</si>
  <si>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</si>
  <si>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</si>
  <si>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</si>
  <si>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</si>
  <si>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</si>
  <si>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</si>
  <si>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</si>
  <si>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</si>
  <si>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</si>
  <si>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</si>
  <si>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</si>
  <si>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</si>
  <si>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</si>
  <si>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</si>
  <si>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</si>
  <si>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</si>
  <si>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</si>
  <si>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</si>
  <si>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</si>
  <si>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</si>
  <si>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</si>
  <si>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</si>
  <si>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</si>
  <si>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</si>
  <si>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</si>
  <si>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</si>
  <si>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</si>
  <si>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</si>
  <si>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</si>
  <si>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</si>
  <si>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</si>
  <si>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</si>
  <si>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</si>
  <si>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</si>
  <si>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</si>
  <si>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</si>
  <si>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</si>
  <si>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</si>
  <si>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</si>
  <si>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</si>
  <si>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</si>
  <si>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</si>
  <si>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</si>
  <si>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</si>
  <si>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</si>
  <si>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</si>
  <si>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</si>
  <si>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</si>
  <si>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</si>
  <si>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</si>
  <si>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</si>
  <si>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</si>
  <si>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</si>
  <si>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</si>
  <si>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</si>
  <si>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</si>
  <si>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</si>
  <si>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</si>
  <si>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</si>
  <si>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</si>
  <si>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</si>
  <si>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</si>
  <si>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</si>
  <si>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</si>
  <si>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</si>
  <si>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</si>
  <si>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</si>
  <si>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</si>
  <si>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</si>
  <si>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</si>
  <si>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</si>
  <si>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</si>
  <si>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</si>
  <si>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</si>
  <si>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</si>
  <si>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</si>
  <si>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</si>
  <si>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</si>
  <si>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</si>
  <si>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</si>
  <si>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</si>
  <si>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</si>
  <si>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</si>
  <si>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</si>
  <si>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</si>
  <si>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</si>
  <si>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</si>
  <si>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</si>
  <si>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</si>
  <si>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</si>
  <si>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</si>
  <si>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</si>
  <si>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</si>
  <si>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</si>
  <si>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</si>
  <si>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</si>
  <si>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</si>
  <si>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</si>
  <si>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</si>
  <si>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</si>
  <si>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</si>
  <si>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</si>
  <si>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</si>
  <si>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</si>
  <si>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</si>
  <si>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</si>
  <si>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</si>
  <si>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</si>
  <si>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</si>
  <si>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</si>
  <si>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</si>
  <si>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</si>
  <si>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</si>
  <si>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</si>
  <si>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</si>
  <si>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</si>
  <si>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</si>
  <si>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</si>
  <si>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</si>
  <si>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</si>
  <si>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</si>
  <si>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</si>
  <si>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</si>
  <si>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</si>
  <si>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</si>
  <si>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</si>
  <si>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</si>
  <si>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</si>
  <si>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</si>
  <si>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</si>
  <si>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</si>
  <si>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</si>
  <si>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</si>
  <si>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</si>
  <si>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</si>
  <si>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</si>
  <si>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</si>
  <si>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</si>
  <si>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</si>
  <si>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</si>
  <si>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</si>
  <si>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</si>
  <si>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</si>
  <si>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</si>
  <si>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</si>
  <si>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</si>
  <si>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</si>
  <si>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</si>
  <si>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</si>
  <si>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</si>
  <si>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</si>
  <si>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</si>
  <si>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</si>
  <si>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</si>
  <si>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</si>
  <si>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</si>
  <si>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</si>
  <si>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</si>
  <si>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</si>
  <si>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</si>
  <si>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</si>
  <si>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</si>
  <si>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</si>
  <si>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</si>
  <si>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</si>
  <si>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</si>
  <si>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</si>
  <si>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</si>
  <si>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</si>
  <si>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</si>
  <si>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</si>
  <si>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</si>
  <si>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</si>
  <si>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</si>
  <si>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</si>
  <si>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</si>
  <si>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</si>
  <si>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</si>
  <si>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</si>
  <si>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</si>
  <si>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</si>
  <si>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</si>
  <si>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</si>
  <si>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</si>
  <si>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</si>
  <si>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</si>
  <si>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</si>
  <si>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</si>
  <si>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</si>
  <si>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</si>
  <si>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</si>
  <si>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</si>
  <si>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</si>
  <si>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</si>
  <si>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</si>
  <si>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</si>
  <si>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</si>
  <si>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</si>
  <si>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</si>
  <si>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</si>
  <si>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</si>
  <si>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</si>
  <si>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</si>
  <si>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</si>
  <si>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</si>
  <si>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</si>
  <si>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</si>
  <si>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</si>
  <si>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</si>
  <si>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</si>
  <si>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</si>
  <si>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</si>
  <si>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</si>
  <si>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</si>
  <si>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</si>
  <si>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</si>
  <si>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</si>
  <si>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</si>
  <si>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</si>
  <si>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</si>
  <si>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</si>
  <si>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</si>
  <si>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</si>
  <si>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</si>
  <si>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</si>
  <si>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</si>
  <si>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</si>
  <si>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</si>
  <si>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</si>
  <si>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</si>
  <si>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</si>
  <si>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</si>
  <si>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</si>
  <si>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</si>
  <si>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</si>
  <si>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</si>
  <si>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</si>
  <si>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</si>
  <si>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</si>
  <si>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</si>
  <si>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</si>
  <si>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</si>
  <si>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</si>
  <si>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</si>
  <si>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</si>
  <si>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</si>
  <si>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</si>
  <si>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</si>
  <si>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</si>
  <si>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</si>
  <si>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</si>
  <si>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</si>
  <si>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</si>
  <si>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</si>
  <si>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</si>
  <si>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</si>
  <si>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</si>
  <si>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</si>
  <si>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</si>
  <si>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</si>
  <si>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</si>
  <si>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</si>
  <si>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</si>
  <si>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</si>
  <si>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</si>
  <si>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</si>
  <si>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</si>
  <si>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</si>
  <si>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</si>
  <si>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</si>
  <si>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</si>
  <si>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</si>
  <si>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</si>
  <si>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</si>
  <si>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</si>
  <si>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</si>
  <si>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</si>
  <si>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</si>
  <si>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</si>
  <si>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</si>
  <si>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</si>
  <si>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</si>
  <si>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</si>
  <si>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</si>
  <si>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</si>
  <si>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</si>
  <si>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</si>
  <si>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</si>
  <si>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</si>
  <si>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</si>
  <si>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</si>
  <si>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</si>
  <si>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</si>
  <si>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</si>
  <si>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</si>
  <si>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</si>
  <si>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</si>
  <si>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</si>
  <si>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</si>
  <si>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</si>
  <si>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</si>
  <si>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</si>
  <si>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</si>
  <si>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</si>
  <si>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</si>
  <si>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</si>
  <si>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</si>
  <si>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</si>
  <si>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</si>
  <si>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</si>
  <si>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</si>
  <si>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</si>
  <si>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</si>
  <si>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</si>
  <si>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</si>
  <si>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</si>
  <si>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</si>
  <si>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</si>
  <si>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</si>
  <si>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</si>
  <si>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</si>
  <si>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</si>
  <si>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</si>
  <si>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</si>
  <si>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</si>
  <si>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</si>
  <si>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</si>
  <si>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</si>
  <si>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</si>
  <si>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</si>
  <si>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</si>
  <si>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</si>
  <si>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</si>
  <si>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</si>
  <si>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</si>
  <si>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</si>
  <si>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</si>
  <si>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</si>
  <si>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</si>
  <si>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</si>
  <si>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</si>
  <si>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</si>
  <si>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</si>
  <si>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</si>
  <si>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</si>
  <si>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</si>
  <si>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</si>
  <si>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</si>
  <si>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</si>
  <si>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</si>
  <si>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</si>
  <si>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</si>
  <si>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</si>
  <si>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</si>
  <si>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</si>
  <si>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</si>
  <si>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</si>
  <si>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</si>
  <si>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</si>
  <si>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</si>
  <si>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</si>
  <si>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</si>
  <si>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</si>
  <si>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</si>
  <si>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</si>
  <si>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</si>
  <si>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</si>
  <si>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</si>
  <si>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</si>
  <si>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</si>
  <si>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</si>
  <si>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</si>
  <si>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</si>
  <si>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</si>
  <si>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</si>
  <si>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</si>
  <si>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</si>
  <si>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</si>
  <si>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</si>
  <si>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</si>
  <si>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</si>
  <si>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</si>
  <si>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</si>
  <si>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</si>
  <si>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</si>
  <si>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</si>
  <si>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</si>
  <si>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</si>
  <si>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</si>
  <si>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</si>
  <si>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</si>
  <si>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</si>
  <si>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</si>
  <si>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</si>
  <si>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</si>
  <si>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</si>
  <si>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</si>
  <si>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</si>
  <si>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</si>
  <si>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</si>
  <si>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</si>
  <si>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</si>
  <si>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</si>
  <si>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</si>
  <si>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</si>
  <si>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</si>
  <si>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</si>
  <si>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</si>
  <si>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</si>
  <si>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</si>
  <si>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</si>
  <si>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</si>
  <si>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</si>
  <si>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</si>
  <si>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</si>
  <si>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</si>
  <si>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</si>
  <si>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</si>
  <si>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</si>
  <si>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</si>
  <si>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</si>
  <si>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</si>
  <si>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</si>
  <si>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</si>
  <si>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</si>
  <si>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</si>
  <si>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</si>
  <si>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</si>
  <si>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</si>
  <si>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</si>
  <si>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</si>
  <si>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</si>
  <si>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</si>
  <si>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</si>
  <si>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</si>
  <si>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</si>
  <si>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</si>
  <si>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</si>
  <si>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</si>
  <si>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</si>
  <si>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</si>
  <si>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</si>
  <si>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</si>
  <si>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</si>
  <si>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</si>
  <si>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</si>
  <si>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</si>
  <si>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</si>
  <si>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</si>
  <si>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</si>
  <si>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</si>
  <si>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</si>
  <si>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</si>
  <si>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</si>
  <si>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</si>
  <si>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</si>
  <si>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</si>
  <si>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</si>
  <si>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</si>
  <si>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</si>
  <si>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</si>
  <si>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</si>
  <si>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</si>
  <si>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</si>
  <si>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</si>
  <si>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</si>
  <si>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</si>
  <si>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</si>
  <si>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</si>
  <si>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</si>
  <si>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</si>
  <si>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</si>
  <si>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</si>
  <si>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</si>
  <si>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</si>
  <si>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</si>
  <si>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</si>
  <si>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</si>
  <si>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</si>
  <si>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</si>
  <si>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</si>
  <si>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</si>
  <si>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</si>
  <si>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</si>
  <si>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</si>
  <si>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</si>
  <si>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</si>
  <si>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</si>
  <si>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</si>
  <si>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</si>
  <si>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</si>
  <si>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</si>
  <si>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</si>
  <si>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</si>
  <si>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</si>
  <si>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</si>
  <si>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</si>
  <si>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</si>
  <si>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</si>
  <si>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</si>
  <si>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</si>
  <si>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</si>
  <si>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</si>
  <si>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</si>
  <si>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</si>
  <si>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</si>
  <si>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</si>
  <si>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</si>
  <si>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</si>
  <si>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</si>
  <si>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</si>
  <si>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</si>
  <si>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</si>
  <si>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</si>
  <si>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</si>
  <si>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</si>
  <si>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</si>
  <si>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</si>
  <si>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</si>
  <si>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</si>
  <si>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</si>
  <si>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</si>
  <si>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</si>
  <si>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</si>
  <si>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</si>
  <si>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</si>
  <si>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</si>
  <si>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</si>
  <si>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</si>
  <si>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</si>
  <si>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</si>
  <si>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</si>
  <si>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</si>
  <si>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</si>
  <si>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</si>
  <si>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</si>
  <si>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</si>
  <si>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</si>
  <si>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</si>
  <si>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</si>
  <si>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</si>
  <si>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</si>
  <si>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</si>
  <si>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</si>
  <si>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</si>
  <si>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</si>
  <si>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</si>
  <si>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</si>
  <si>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</si>
  <si>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</si>
  <si>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</si>
  <si>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</si>
  <si>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</si>
  <si>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</si>
  <si>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</si>
  <si>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</si>
  <si>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</si>
  <si>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</si>
  <si>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</si>
  <si>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</si>
  <si>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</si>
  <si>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</si>
  <si>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</si>
  <si>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</si>
  <si>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</si>
  <si>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</si>
  <si>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</si>
  <si>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</si>
  <si>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</si>
  <si>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</si>
  <si>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</si>
  <si>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</si>
  <si>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</si>
  <si>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</si>
  <si>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</si>
  <si>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</si>
  <si>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</si>
  <si>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</si>
  <si>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</si>
  <si>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</si>
  <si>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</si>
  <si>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</si>
  <si>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</si>
  <si>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</si>
  <si>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</si>
  <si>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</si>
  <si>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</si>
  <si>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</si>
  <si>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</si>
  <si>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</si>
  <si>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</si>
  <si>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</si>
  <si>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</si>
  <si>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</si>
  <si>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</si>
  <si>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</si>
  <si>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</si>
  <si>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</si>
  <si>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</si>
  <si>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</si>
  <si>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</si>
  <si>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</si>
  <si>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</si>
  <si>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</si>
  <si>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</si>
  <si>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</si>
  <si>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</si>
  <si>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</si>
  <si>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</si>
  <si>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</si>
  <si>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</si>
  <si>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</si>
  <si>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</si>
  <si>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</si>
  <si>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</si>
  <si>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</si>
  <si>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</si>
  <si>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</si>
  <si>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</si>
  <si>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</si>
  <si>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</si>
  <si>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</si>
  <si>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</si>
  <si>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</si>
  <si>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</si>
  <si>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</si>
  <si>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</si>
  <si>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</si>
  <si>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</si>
  <si>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</si>
  <si>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</si>
  <si>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</si>
  <si>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</si>
  <si>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</si>
  <si>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</si>
  <si>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</si>
  <si>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</si>
  <si>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</si>
  <si>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</si>
  <si>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</si>
  <si>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</si>
  <si>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</si>
  <si>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</si>
  <si>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</si>
  <si>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</si>
  <si>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</si>
  <si>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</si>
  <si>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</si>
  <si>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</si>
  <si>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</si>
  <si>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</si>
  <si>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</si>
  <si>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</si>
  <si>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</si>
  <si>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</si>
  <si>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</si>
  <si>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</si>
  <si>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</si>
  <si>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</si>
  <si>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</si>
  <si>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</si>
  <si>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</si>
  <si>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</si>
  <si>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</si>
  <si>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</si>
  <si>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</si>
  <si>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</si>
  <si>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</si>
  <si>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</si>
  <si>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</si>
  <si>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</si>
  <si>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</si>
  <si>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</si>
  <si>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</si>
  <si>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</si>
  <si>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</si>
  <si>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</si>
  <si>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</si>
  <si>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</si>
  <si>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</si>
  <si>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</si>
  <si>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</si>
  <si>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</si>
  <si>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</si>
  <si>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</si>
  <si>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</si>
  <si>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</si>
  <si>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</si>
  <si>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</si>
  <si>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</si>
  <si>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</si>
  <si>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</si>
  <si>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</si>
  <si>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</si>
  <si>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</si>
  <si>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</si>
  <si>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</si>
  <si>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</si>
  <si>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</si>
  <si>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</si>
  <si>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</si>
  <si>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</si>
  <si>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</si>
  <si>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</si>
  <si>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</si>
  <si>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</si>
  <si>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</si>
  <si>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</si>
  <si>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</si>
  <si>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</si>
  <si>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</si>
  <si>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</si>
  <si>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</si>
  <si>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</si>
  <si>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</si>
  <si>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</si>
  <si>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</si>
  <si>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</si>
  <si>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</si>
  <si>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</si>
  <si>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</si>
  <si>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</si>
  <si>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</si>
  <si>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</si>
  <si>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</si>
  <si>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</si>
  <si>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</si>
  <si>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</si>
  <si>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</si>
  <si>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</si>
  <si>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</si>
  <si>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</si>
  <si>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</si>
  <si>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</si>
  <si>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</si>
  <si>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</si>
  <si>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</si>
  <si>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</si>
  <si>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</si>
  <si>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</si>
  <si>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</si>
  <si>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</si>
  <si>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</si>
  <si>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</si>
  <si>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</si>
  <si>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</si>
  <si>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</si>
  <si>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</si>
  <si>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</si>
  <si>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</si>
  <si>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</si>
  <si>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</si>
  <si>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</si>
  <si>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</si>
  <si>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</si>
  <si>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</si>
  <si>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</si>
  <si>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</si>
  <si>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</si>
  <si>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</si>
  <si>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</si>
  <si>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</si>
  <si>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</si>
  <si>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</si>
  <si>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</si>
  <si>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</si>
  <si>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</si>
  <si>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</si>
  <si>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</si>
  <si>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</si>
  <si>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</si>
  <si>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</si>
  <si>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</si>
  <si>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</si>
  <si>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</si>
  <si>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</si>
  <si>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</si>
  <si>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</si>
  <si>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</si>
  <si>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</si>
  <si>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</si>
  <si>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</si>
  <si>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</si>
  <si>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</si>
  <si>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</si>
  <si>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</si>
  <si>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</si>
  <si>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</si>
  <si>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</si>
  <si>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</si>
  <si>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</si>
  <si>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</si>
  <si>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</si>
  <si>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</si>
  <si>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</si>
  <si>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</si>
  <si>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</si>
  <si>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</si>
  <si>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</si>
  <si>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</si>
  <si>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</si>
  <si>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</si>
  <si>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</si>
  <si>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</si>
  <si>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</si>
  <si>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</si>
  <si>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</si>
  <si>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</si>
  <si>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</si>
  <si>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</si>
  <si>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</si>
  <si>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</si>
  <si>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</si>
  <si>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</si>
  <si>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</si>
  <si>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</si>
  <si>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</si>
  <si>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</si>
  <si>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</si>
  <si>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</si>
  <si>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</si>
  <si>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</si>
  <si>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</si>
  <si>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</si>
  <si>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</si>
  <si>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</si>
  <si>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</si>
  <si>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</si>
  <si>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</si>
  <si>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</si>
  <si>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</si>
  <si>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</si>
  <si>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</si>
  <si>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</si>
  <si>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</si>
  <si>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</si>
  <si>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</si>
  <si>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</si>
  <si>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</si>
  <si>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</si>
  <si>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</si>
  <si>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</si>
  <si>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</si>
  <si>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</si>
  <si>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</si>
  <si>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</si>
  <si>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</si>
  <si>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</si>
  <si>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</si>
  <si>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</si>
  <si>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</si>
  <si>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</si>
  <si>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</si>
  <si>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</si>
  <si>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</si>
  <si>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</si>
  <si>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</si>
  <si>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</si>
  <si>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</si>
  <si>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</si>
  <si>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</si>
  <si>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</si>
  <si>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</si>
  <si>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</si>
  <si>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</si>
  <si>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</si>
  <si>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</si>
  <si>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</si>
  <si>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</si>
  <si>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</si>
  <si>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</si>
  <si>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</si>
  <si>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</si>
  <si>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</si>
  <si>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</si>
  <si>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</si>
  <si>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</si>
  <si>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</si>
  <si>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</si>
  <si>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</si>
  <si>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</si>
  <si>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</si>
  <si>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</si>
  <si>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</si>
  <si>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</si>
  <si>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</si>
  <si>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</si>
  <si>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</si>
  <si>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</si>
  <si>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</si>
  <si>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</si>
  <si>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</si>
  <si>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</si>
  <si>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</si>
  <si>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</si>
  <si>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</si>
  <si>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</si>
  <si>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</si>
  <si>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</si>
  <si>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</si>
  <si>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</si>
  <si>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</si>
  <si>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</si>
  <si>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</si>
  <si>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</si>
  <si>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</si>
  <si>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</si>
  <si>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</si>
  <si>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</si>
  <si>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</si>
  <si>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</si>
  <si>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</si>
  <si>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</si>
  <si>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</si>
  <si>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</si>
  <si>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</si>
  <si>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</si>
  <si>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</si>
  <si>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</si>
  <si>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</si>
  <si>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</si>
  <si>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</si>
  <si>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</si>
  <si>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</si>
  <si>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</si>
  <si>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</si>
  <si>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</si>
  <si>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</si>
  <si>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</si>
  <si>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</si>
  <si>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</si>
  <si>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</si>
  <si>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</si>
  <si>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</si>
  <si>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</si>
  <si>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</si>
  <si>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</si>
  <si>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</si>
  <si>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</si>
  <si>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</si>
  <si>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</si>
  <si>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</si>
  <si>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</si>
  <si>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</si>
  <si>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</si>
  <si>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</si>
  <si>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</si>
  <si>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</si>
  <si>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</si>
  <si>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</si>
  <si>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</si>
  <si>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</si>
  <si>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</si>
  <si>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</si>
  <si>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</si>
  <si>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</si>
  <si>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</si>
  <si>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</si>
  <si>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</si>
  <si>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</si>
  <si>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</si>
  <si>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</si>
  <si>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</si>
  <si>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</si>
  <si>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</si>
  <si>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</si>
  <si>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</si>
  <si>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</si>
  <si>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</si>
  <si>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</si>
  <si>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</si>
  <si>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</si>
  <si>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</si>
  <si>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</si>
  <si>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</si>
  <si>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</si>
  <si>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</si>
  <si>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</si>
  <si>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</si>
  <si>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</si>
  <si>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</si>
  <si>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</si>
  <si>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</si>
  <si>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</si>
  <si>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</si>
  <si>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</si>
  <si>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</si>
  <si>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</si>
  <si>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</si>
  <si>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</si>
  <si>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</si>
  <si>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</si>
  <si>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</si>
  <si>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</si>
  <si>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</si>
  <si>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</si>
  <si>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</si>
  <si>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</si>
  <si>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</si>
  <si>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</si>
  <si>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</si>
  <si>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</si>
  <si>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</si>
  <si>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</si>
  <si>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</si>
  <si>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</si>
  <si>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</si>
  <si>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</si>
  <si>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</si>
  <si>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</si>
  <si>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</si>
  <si>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</si>
  <si>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</si>
  <si>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</si>
  <si>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</si>
  <si>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</si>
  <si>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</si>
  <si>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</si>
  <si>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</si>
  <si>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</si>
  <si>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</si>
  <si>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</si>
  <si>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</si>
  <si>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</si>
  <si>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</si>
  <si>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</si>
  <si>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</si>
  <si>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</si>
  <si>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</si>
  <si>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</si>
  <si>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</si>
  <si>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</si>
  <si>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</si>
  <si>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</si>
  <si>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</si>
  <si>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</si>
  <si>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</si>
  <si>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</si>
  <si>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</si>
  <si>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</si>
  <si>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</si>
  <si>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</si>
  <si>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</si>
  <si>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</si>
  <si>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</si>
  <si>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</si>
  <si>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</si>
  <si>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</si>
  <si>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</si>
  <si>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</si>
  <si>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</si>
  <si>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</si>
  <si>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</si>
  <si>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</si>
  <si>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</si>
  <si>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</si>
  <si>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</si>
  <si>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</si>
  <si>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</si>
  <si>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</si>
  <si>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</si>
  <si>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</si>
  <si>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</si>
  <si>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</si>
  <si>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</si>
  <si>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</si>
  <si>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</si>
  <si>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</si>
  <si>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</si>
  <si>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</si>
  <si>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</si>
  <si>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</si>
  <si>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</si>
  <si>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</si>
  <si>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</si>
  <si>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</si>
  <si>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</si>
  <si>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</si>
  <si>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</si>
  <si>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</si>
  <si>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</si>
  <si>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</si>
  <si>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</si>
  <si>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</si>
  <si>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</si>
  <si>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</si>
  <si>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</si>
  <si>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</si>
  <si>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</si>
  <si>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</si>
  <si>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</si>
  <si>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</si>
  <si>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</si>
  <si>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</si>
  <si>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</si>
  <si>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</si>
  <si>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</si>
  <si>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</si>
  <si>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</si>
  <si>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</si>
  <si>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</si>
  <si>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</si>
  <si>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</si>
  <si>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</si>
  <si>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</si>
  <si>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</si>
  <si>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</si>
  <si>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</si>
  <si>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</si>
  <si>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</si>
  <si>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</si>
  <si>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</si>
  <si>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</si>
  <si>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</si>
  <si>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</si>
  <si>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</si>
  <si>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</si>
  <si>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</si>
  <si>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</si>
  <si>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</si>
  <si>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</si>
  <si>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</si>
  <si>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</si>
  <si>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</si>
  <si>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</si>
  <si>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</si>
  <si>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</si>
  <si>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</si>
  <si>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</si>
  <si>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</si>
  <si>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</si>
  <si>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</si>
  <si>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</si>
  <si>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</si>
  <si>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</si>
  <si>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</si>
  <si>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</si>
  <si>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</si>
  <si>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</si>
  <si>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</si>
  <si>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</si>
  <si>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</si>
  <si>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</si>
  <si>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</si>
  <si>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</si>
  <si>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</si>
  <si>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</si>
  <si>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</si>
  <si>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</si>
  <si>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</si>
  <si>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</si>
  <si>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</si>
  <si>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</si>
  <si>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</si>
  <si>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</si>
  <si>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</si>
  <si>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</si>
  <si>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</si>
  <si>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</si>
  <si>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</si>
  <si>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</si>
  <si>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</si>
  <si>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</si>
  <si>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</si>
  <si>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</si>
  <si>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</si>
  <si>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</si>
  <si>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</si>
  <si>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</si>
  <si>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</si>
  <si>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</si>
  <si>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</si>
  <si>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</si>
  <si>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</si>
  <si>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</si>
  <si>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</si>
  <si>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</si>
  <si>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</si>
  <si>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</si>
  <si>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</si>
  <si>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</si>
  <si>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</si>
  <si>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</si>
  <si>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</si>
  <si>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</si>
  <si>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</si>
  <si>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</si>
  <si>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</si>
  <si>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</si>
  <si>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</si>
  <si>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</si>
  <si>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</si>
  <si>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</si>
  <si>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</si>
  <si>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</si>
  <si>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</si>
  <si>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</si>
  <si>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</si>
  <si>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</si>
  <si>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</si>
  <si>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</si>
  <si>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</si>
  <si>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</si>
  <si>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</si>
  <si>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</si>
  <si>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</si>
  <si>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</si>
  <si>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</si>
  <si>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</si>
  <si>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</si>
  <si>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</si>
  <si>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</si>
  <si>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</si>
  <si>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</si>
  <si>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</si>
  <si>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</si>
  <si>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</si>
  <si>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</si>
  <si>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</si>
  <si>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</si>
  <si>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</si>
  <si>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</si>
  <si>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</si>
  <si>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</si>
  <si>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</si>
  <si>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</si>
  <si>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</si>
  <si>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</si>
  <si>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</si>
  <si>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</si>
  <si>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</si>
  <si>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</si>
  <si>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</si>
  <si>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</si>
  <si>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</si>
  <si>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</si>
  <si>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</si>
  <si>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</si>
  <si>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</si>
  <si>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</si>
  <si>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</si>
  <si>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</si>
  <si>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</si>
  <si>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</si>
  <si>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</si>
  <si>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</si>
  <si>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</si>
  <si>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</si>
  <si>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</si>
  <si>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</si>
  <si>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</si>
  <si>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</si>
  <si>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</si>
  <si>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</si>
  <si>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</si>
  <si>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</si>
  <si>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</si>
  <si>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</si>
  <si>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</si>
  <si>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</si>
  <si>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</si>
  <si>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</si>
  <si>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</si>
  <si>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</si>
  <si>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</si>
  <si>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</si>
  <si>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</si>
  <si>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</si>
  <si>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</si>
  <si>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</si>
  <si>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</si>
  <si>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</si>
  <si>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</si>
  <si>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</si>
  <si>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</si>
  <si>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</si>
  <si>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</si>
  <si>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</si>
  <si>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</si>
  <si>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</si>
  <si>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</si>
  <si>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</si>
  <si>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</si>
  <si>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</si>
  <si>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</si>
  <si>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</si>
  <si>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</si>
  <si>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</si>
  <si>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</si>
  <si>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</si>
  <si>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</si>
  <si>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</si>
  <si>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</si>
  <si>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</si>
  <si>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</si>
  <si>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</si>
  <si>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</si>
  <si>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</si>
  <si>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</si>
  <si>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</si>
  <si>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</si>
  <si>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</si>
  <si>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</si>
  <si>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</si>
  <si>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</si>
  <si>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</si>
  <si>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</si>
  <si>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</si>
  <si>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</si>
  <si>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</si>
  <si>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</si>
  <si>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</si>
  <si>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</si>
  <si>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</si>
  <si>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</si>
  <si>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</si>
  <si>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</si>
  <si>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</si>
  <si>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</si>
  <si>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</si>
  <si>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</si>
  <si>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</si>
  <si>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</si>
  <si>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</si>
  <si>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</si>
  <si>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</si>
  <si>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</si>
  <si>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</si>
  <si>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</si>
  <si>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</si>
  <si>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</si>
  <si>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</si>
  <si>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</si>
  <si>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</si>
  <si>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</si>
  <si>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</si>
  <si>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</si>
  <si>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</si>
  <si>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</si>
  <si>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</si>
  <si>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</si>
  <si>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</si>
  <si>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</si>
  <si>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</si>
  <si>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</si>
  <si>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</si>
  <si>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</si>
  <si>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</si>
  <si>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</si>
  <si>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</si>
  <si>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</si>
  <si>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</si>
  <si>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</si>
  <si>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</si>
  <si>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</si>
  <si>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</si>
  <si>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</si>
  <si>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</si>
  <si>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</si>
  <si>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</si>
  <si>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</si>
  <si>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</si>
  <si>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</si>
  <si>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</si>
  <si>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</si>
  <si>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</si>
  <si>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</si>
  <si>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</si>
  <si>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</si>
  <si>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</si>
  <si>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</si>
  <si>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</si>
  <si>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</si>
  <si>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</si>
  <si>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</si>
  <si>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</si>
  <si>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</si>
  <si>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</si>
  <si>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</si>
  <si>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</si>
  <si>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</si>
  <si>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</si>
  <si>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</si>
  <si>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</si>
  <si>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</si>
  <si>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</si>
  <si>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</si>
  <si>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</si>
  <si>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</si>
  <si>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</si>
  <si>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</si>
  <si>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</si>
  <si>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</si>
  <si>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</si>
  <si>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</si>
  <si>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</si>
  <si>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</si>
  <si>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</si>
  <si>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</si>
  <si>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</si>
  <si>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</si>
  <si>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</si>
  <si>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</si>
  <si>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</si>
  <si>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</si>
  <si>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</si>
  <si>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</si>
  <si>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</si>
  <si>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</si>
  <si>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</si>
  <si>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</si>
  <si>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</si>
  <si>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</si>
  <si>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</si>
  <si>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</si>
  <si>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</si>
  <si>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</si>
  <si>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</si>
  <si>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</si>
  <si>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</si>
  <si>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</si>
  <si>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</si>
  <si>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</si>
  <si>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</si>
  <si>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</si>
  <si>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</si>
  <si>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</si>
  <si>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</si>
  <si>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</si>
  <si>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</si>
  <si>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</si>
  <si>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</si>
  <si>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</si>
  <si>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</si>
  <si>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</si>
  <si>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</si>
  <si>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</si>
  <si>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</si>
  <si>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</si>
  <si>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</si>
  <si>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</si>
  <si>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</si>
  <si>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</si>
  <si>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</si>
  <si>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</si>
  <si>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</si>
  <si>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</si>
  <si>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</si>
  <si>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</si>
  <si>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</si>
  <si>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</si>
  <si>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</si>
  <si>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</si>
  <si>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</si>
  <si>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</si>
  <si>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</si>
  <si>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</si>
  <si>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</si>
  <si>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</si>
  <si>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</si>
  <si>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</si>
  <si>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</si>
  <si>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</si>
  <si>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</si>
  <si>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</si>
  <si>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</si>
  <si>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</si>
  <si>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</si>
  <si>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</si>
  <si>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</si>
  <si>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</si>
  <si>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</si>
  <si>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</si>
  <si>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</si>
  <si>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</si>
  <si>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</si>
  <si>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</si>
  <si>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</si>
  <si>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</si>
  <si>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</si>
  <si>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</si>
  <si>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</si>
  <si>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</si>
  <si>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</si>
  <si>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</si>
  <si>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</si>
  <si>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</si>
  <si>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</si>
  <si>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</si>
  <si>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</si>
  <si>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</si>
  <si>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</si>
  <si>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</si>
  <si>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</si>
  <si>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</si>
  <si>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</si>
  <si>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</si>
  <si>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</si>
  <si>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</si>
  <si>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</si>
  <si>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</si>
  <si>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</si>
  <si>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</si>
  <si>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</si>
  <si>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</si>
  <si>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</si>
  <si>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</si>
  <si>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</si>
  <si>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</si>
  <si>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</si>
  <si>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</si>
  <si>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</si>
  <si>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</si>
  <si>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</si>
  <si>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</si>
  <si>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</si>
  <si>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</si>
  <si>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</si>
  <si>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</si>
  <si>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</si>
  <si>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</si>
  <si>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</si>
  <si>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</si>
  <si>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</si>
  <si>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</si>
  <si>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</si>
  <si>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</si>
  <si>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</si>
  <si>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</si>
  <si>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</si>
  <si>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</si>
  <si>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</si>
  <si>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</si>
  <si>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</si>
  <si>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</si>
  <si>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</si>
  <si>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</si>
  <si>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</si>
  <si>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</si>
  <si>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</si>
  <si>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</si>
  <si>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</si>
  <si>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</si>
  <si>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</si>
  <si>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</si>
  <si>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</si>
  <si>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</si>
  <si>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</si>
  <si>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</si>
  <si>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</si>
  <si>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</si>
  <si>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</si>
  <si>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</si>
  <si>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</si>
  <si>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</si>
  <si>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</si>
  <si>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</si>
  <si>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</si>
  <si>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</si>
  <si>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</si>
  <si>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</si>
  <si>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</si>
  <si>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</si>
  <si>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</si>
  <si>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</si>
  <si>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</si>
  <si>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</si>
  <si>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</si>
  <si>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</si>
  <si>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</si>
  <si>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</si>
  <si>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</si>
  <si>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</si>
  <si>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</si>
  <si>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</si>
  <si>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</si>
  <si>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</si>
  <si>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</si>
  <si>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</si>
  <si>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</si>
  <si>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</si>
  <si>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</si>
  <si>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</si>
  <si>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</si>
  <si>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</si>
  <si>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</si>
  <si>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</si>
  <si>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</si>
  <si>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</si>
  <si>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</si>
  <si>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</si>
  <si>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</si>
  <si>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</si>
  <si>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</si>
  <si>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</si>
  <si>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</si>
  <si>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</si>
  <si>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</si>
  <si>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</si>
  <si>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</si>
  <si>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</si>
  <si>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</si>
  <si>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</si>
  <si>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</si>
  <si>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</si>
  <si>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</si>
  <si>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</si>
  <si>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</si>
  <si>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</si>
  <si>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</si>
  <si>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</si>
  <si>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</si>
  <si>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</si>
  <si>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</si>
  <si>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</si>
  <si>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</si>
  <si>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</si>
  <si>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</si>
  <si>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</si>
  <si>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</si>
  <si>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</si>
  <si>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</si>
  <si>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</si>
  <si>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</si>
  <si>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</si>
  <si>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</si>
  <si>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</si>
  <si>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</si>
  <si>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</si>
  <si>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</si>
  <si>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</si>
  <si>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</si>
  <si>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</si>
  <si>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</si>
  <si>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</si>
  <si>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</si>
  <si>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</si>
  <si>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</si>
  <si>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</si>
  <si>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</si>
  <si>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</si>
  <si>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</si>
  <si>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</si>
  <si>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</si>
  <si>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</si>
  <si>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</si>
  <si>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</si>
  <si>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</si>
  <si>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</si>
  <si>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</si>
  <si>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</si>
  <si>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</si>
  <si>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</si>
  <si>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</si>
  <si>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</si>
  <si>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</si>
  <si>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</si>
  <si>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</si>
  <si>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</si>
  <si>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</si>
  <si>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</si>
  <si>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</si>
  <si>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</si>
  <si>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</si>
  <si>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</si>
  <si>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</si>
  <si>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</si>
  <si>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</si>
  <si>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</si>
  <si>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</si>
  <si>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</si>
  <si>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</si>
  <si>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</si>
  <si>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</si>
  <si>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</si>
  <si>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</si>
  <si>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</si>
  <si>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</si>
  <si>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</si>
  <si>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</si>
  <si>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</si>
  <si>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</si>
  <si>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</si>
  <si>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</si>
  <si>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</si>
  <si>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</si>
  <si>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</si>
  <si>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</si>
  <si>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</si>
  <si>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</si>
  <si>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</si>
  <si>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</si>
  <si>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</si>
  <si>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</si>
  <si>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</si>
  <si>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</si>
  <si>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</si>
  <si>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</si>
  <si>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</si>
  <si>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</si>
  <si>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</si>
  <si>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</si>
  <si>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</si>
  <si>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</si>
  <si>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</si>
  <si>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</si>
  <si>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</si>
  <si>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</si>
  <si>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</si>
  <si>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</si>
  <si>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</si>
  <si>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</si>
  <si>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</si>
  <si>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</si>
  <si>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</si>
  <si>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</si>
  <si>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</si>
  <si>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</si>
  <si>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</si>
  <si>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</si>
  <si>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</si>
  <si>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</si>
  <si>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</si>
  <si>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</si>
  <si>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</si>
  <si>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</si>
  <si>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</si>
  <si>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</si>
  <si>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</si>
  <si>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</si>
  <si>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</si>
  <si>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</si>
  <si>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</si>
  <si>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</si>
  <si>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</si>
  <si>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</si>
  <si>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</si>
  <si>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</si>
  <si>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</si>
  <si>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</si>
  <si>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</si>
  <si>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</si>
  <si>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</si>
  <si>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</si>
  <si>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</si>
  <si>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</si>
  <si>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</si>
  <si>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</si>
  <si>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</si>
  <si>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</si>
  <si>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</si>
  <si>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</si>
  <si>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</si>
  <si>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</si>
  <si>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</si>
  <si>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</si>
  <si>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</si>
  <si>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</si>
  <si>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</si>
  <si>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</si>
  <si>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</si>
  <si>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</si>
  <si>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</si>
  <si>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</si>
  <si>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</si>
  <si>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</si>
  <si>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</si>
  <si>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</si>
  <si>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</si>
  <si>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</si>
  <si>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</si>
  <si>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</si>
  <si>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</si>
  <si>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</si>
  <si>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</si>
  <si>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</si>
  <si>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</si>
  <si>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</si>
  <si>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</si>
  <si>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</si>
  <si>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</si>
  <si>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</si>
  <si>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</si>
  <si>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</si>
  <si>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</si>
  <si>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</si>
  <si>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</si>
  <si>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</si>
  <si>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</si>
  <si>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</si>
  <si>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</si>
  <si>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</si>
  <si>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</si>
  <si>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</si>
  <si>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</si>
  <si>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</si>
  <si>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</si>
  <si>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</si>
  <si>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</si>
  <si>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</si>
  <si>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</si>
  <si>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</si>
  <si>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</si>
  <si>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</si>
  <si>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</si>
  <si>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</si>
  <si>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</si>
  <si>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</si>
  <si>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</si>
  <si>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</si>
  <si>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</si>
  <si>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</si>
  <si>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</si>
  <si>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</si>
  <si>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</si>
  <si>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</si>
  <si>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</si>
  <si>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</si>
  <si>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</si>
  <si>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</si>
  <si>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</si>
  <si>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</si>
  <si>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</si>
  <si>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</si>
  <si>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</si>
  <si>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</si>
  <si>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</si>
  <si>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</si>
  <si>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</si>
  <si>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</si>
  <si>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</si>
  <si>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</si>
  <si>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</si>
  <si>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</si>
  <si>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</si>
  <si>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</si>
  <si>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</si>
  <si>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</si>
  <si>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</si>
  <si>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</si>
  <si>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</si>
  <si>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</si>
  <si>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</si>
  <si>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</si>
  <si>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</si>
  <si>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</si>
  <si>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</si>
  <si>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</si>
  <si>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</si>
  <si>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</si>
  <si>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</si>
  <si>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</si>
  <si>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</si>
  <si>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</si>
  <si>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</si>
  <si>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</si>
  <si>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</si>
  <si>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</si>
  <si>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</si>
  <si>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</si>
  <si>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</si>
  <si>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</si>
  <si>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</si>
  <si>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</si>
  <si>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</si>
  <si>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</si>
  <si>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</si>
  <si>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</si>
  <si>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</si>
  <si>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</si>
  <si>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</si>
  <si>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</si>
  <si>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</si>
  <si>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</si>
  <si>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</si>
  <si>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</si>
  <si>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</si>
  <si>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</si>
  <si>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</si>
  <si>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</si>
  <si>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</si>
  <si>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</si>
  <si>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</si>
  <si>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</si>
  <si>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</si>
  <si>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</si>
  <si>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</si>
  <si>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</si>
  <si>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</si>
  <si>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</si>
  <si>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</si>
  <si>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</si>
  <si>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</si>
  <si>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</si>
  <si>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</si>
  <si>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</si>
  <si>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</si>
  <si>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</si>
  <si>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</si>
  <si>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</si>
  <si>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</si>
  <si>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</si>
  <si>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</si>
  <si>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</si>
  <si>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</si>
  <si>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</si>
  <si>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</si>
  <si>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</si>
  <si>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</si>
  <si>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</si>
  <si>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</si>
  <si>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</si>
  <si>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</si>
  <si>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</si>
  <si>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</si>
  <si>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</si>
  <si>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</si>
  <si>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</si>
  <si>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</si>
  <si>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</si>
  <si>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</si>
  <si>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</si>
  <si>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</si>
  <si>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</si>
  <si>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</si>
  <si>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</si>
  <si>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</si>
  <si>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</si>
  <si>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</si>
  <si>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</si>
  <si>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</si>
  <si>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</si>
  <si>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</si>
  <si>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</si>
  <si>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</si>
  <si>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</si>
  <si>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</si>
  <si>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</si>
  <si>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</si>
  <si>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</si>
  <si>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</si>
  <si>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</si>
  <si>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</si>
  <si>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</si>
  <si>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</si>
  <si>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</si>
  <si>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</si>
  <si>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</si>
  <si>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</si>
  <si>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</si>
  <si>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</si>
  <si>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</si>
  <si>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</si>
  <si>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</si>
  <si>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</si>
  <si>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</si>
  <si>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</si>
  <si>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</si>
  <si>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</si>
  <si>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</si>
  <si>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</si>
  <si>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</si>
  <si>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</si>
  <si>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</si>
  <si>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</si>
  <si>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</si>
  <si>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</si>
  <si>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</si>
  <si>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</si>
  <si>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</si>
  <si>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</si>
  <si>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</si>
  <si>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</si>
  <si>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</si>
  <si>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</si>
  <si>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</si>
  <si>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</si>
  <si>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</si>
  <si>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</si>
  <si>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</si>
  <si>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</si>
  <si>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</si>
  <si>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</si>
  <si>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</si>
  <si>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</si>
  <si>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</si>
  <si>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</si>
  <si>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</si>
  <si>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</si>
  <si>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</si>
  <si>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</si>
  <si>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</si>
  <si>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</si>
  <si>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</si>
  <si>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</si>
  <si>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</si>
  <si>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</si>
  <si>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</si>
  <si>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</si>
  <si>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</si>
  <si>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</si>
  <si>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</si>
  <si>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</si>
  <si>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</si>
  <si>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</si>
  <si>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</si>
  <si>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</si>
  <si>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</si>
  <si>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</si>
  <si>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</si>
  <si>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</si>
  <si>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</si>
  <si>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</si>
  <si>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</si>
  <si>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</si>
  <si>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</si>
  <si>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</si>
  <si>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</si>
  <si>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</si>
  <si>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</si>
  <si>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</si>
  <si>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</si>
  <si>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</si>
  <si>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</si>
  <si>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</si>
  <si>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</si>
  <si>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</si>
  <si>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</si>
  <si>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</si>
  <si>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</si>
  <si>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</si>
  <si>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</si>
  <si>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</si>
  <si>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</si>
  <si>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</si>
  <si>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</si>
  <si>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</si>
  <si>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</si>
  <si>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</si>
  <si>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</si>
  <si>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</si>
  <si>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</si>
  <si>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</si>
  <si>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</si>
  <si>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</si>
  <si>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</si>
  <si>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</si>
  <si>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</si>
  <si>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</si>
  <si>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</si>
  <si>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</si>
  <si>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</si>
  <si>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</si>
  <si>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</si>
  <si>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</si>
  <si>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</si>
  <si>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</si>
  <si>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</si>
  <si>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</si>
  <si>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</si>
  <si>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</si>
  <si>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</si>
  <si>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</si>
  <si>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</si>
  <si>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</si>
  <si>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</si>
  <si>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</si>
  <si>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</si>
  <si>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</si>
  <si>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</si>
  <si>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</si>
  <si>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</si>
  <si>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</si>
  <si>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</si>
  <si>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</si>
  <si>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</si>
  <si>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</si>
  <si>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</si>
  <si>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</si>
  <si>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</si>
  <si>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</si>
  <si>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</si>
  <si>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</si>
  <si>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</si>
  <si>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</si>
  <si>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</si>
  <si>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</si>
  <si>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</si>
  <si>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</si>
  <si>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</si>
  <si>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</si>
  <si>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</si>
  <si>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</si>
  <si>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</si>
  <si>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</si>
  <si>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</si>
  <si>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</si>
  <si>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</si>
  <si>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</si>
  <si>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</si>
  <si>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</si>
  <si>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</si>
  <si>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</si>
  <si>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</si>
  <si>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</si>
  <si>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</si>
  <si>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</si>
  <si>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</si>
  <si>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</si>
  <si>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</si>
  <si>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</si>
  <si>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</si>
  <si>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</si>
  <si>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</si>
  <si>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</si>
  <si>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</si>
  <si>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</si>
  <si>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</si>
  <si>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</si>
  <si>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</si>
  <si>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</si>
  <si>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</si>
  <si>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</si>
  <si>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</si>
  <si>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</si>
  <si>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</si>
  <si>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</si>
  <si>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</si>
  <si>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</si>
  <si>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</si>
  <si>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</si>
  <si>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</si>
  <si>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</si>
  <si>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</si>
  <si>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</si>
  <si>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</si>
  <si>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</si>
  <si>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</si>
  <si>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</si>
  <si>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</si>
  <si>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</si>
  <si>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</si>
  <si>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</si>
  <si>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</si>
  <si>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</si>
  <si>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</si>
  <si>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</si>
  <si>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</si>
  <si>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</si>
  <si>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</si>
  <si>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</si>
  <si>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</si>
  <si>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</si>
  <si>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</si>
  <si>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</si>
  <si>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</si>
  <si>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</si>
  <si>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</si>
  <si>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</si>
  <si>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</si>
  <si>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</si>
  <si>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</si>
  <si>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</si>
  <si>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</si>
  <si>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</si>
  <si>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</si>
  <si>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</si>
  <si>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</si>
  <si>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</si>
  <si>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</si>
  <si>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</si>
  <si>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</si>
  <si>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</si>
  <si>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</si>
  <si>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</si>
  <si>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</si>
  <si>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</si>
  <si>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</si>
  <si>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</si>
  <si>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</si>
  <si>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</si>
  <si>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</si>
  <si>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</si>
  <si>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</si>
  <si>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</si>
  <si>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</si>
  <si>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</si>
  <si>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</si>
  <si>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</si>
  <si>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</si>
  <si>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</si>
  <si>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</si>
  <si>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</si>
  <si>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</si>
  <si>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</si>
  <si>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</si>
  <si>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</si>
  <si>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</si>
  <si>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</si>
  <si>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</si>
  <si>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</si>
  <si>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</si>
  <si>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</si>
  <si>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</si>
  <si>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</si>
  <si>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</si>
  <si>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</si>
  <si>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</si>
  <si>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</si>
  <si>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</si>
  <si>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</si>
  <si>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</si>
  <si>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</si>
  <si>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</si>
  <si>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</si>
  <si>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</si>
  <si>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</si>
  <si>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</si>
  <si>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</si>
  <si>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</si>
  <si>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</si>
  <si>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</si>
  <si>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</si>
  <si>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</si>
  <si>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</si>
  <si>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</si>
  <si>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</si>
  <si>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</si>
  <si>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</si>
  <si>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</si>
  <si>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</si>
  <si>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</si>
  <si>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</si>
  <si>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</si>
  <si>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</si>
  <si>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</si>
  <si>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</si>
  <si>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</si>
  <si>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</si>
  <si>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</si>
  <si>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</si>
  <si>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</si>
  <si>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</si>
  <si>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</si>
  <si>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</si>
  <si>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</si>
  <si>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</si>
  <si>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</si>
  <si>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</si>
  <si>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</si>
  <si>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</si>
  <si>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</si>
  <si>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</si>
  <si>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</si>
  <si>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</si>
  <si>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</si>
  <si>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</si>
  <si>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</si>
  <si>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</si>
  <si>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</si>
  <si>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</si>
  <si>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</si>
  <si>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</si>
  <si>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</si>
  <si>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</si>
  <si>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</si>
  <si>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</si>
  <si>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</si>
  <si>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</si>
  <si>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</si>
  <si>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</si>
  <si>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</si>
  <si>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</si>
  <si>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</si>
  <si>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</si>
  <si>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</si>
  <si>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</si>
  <si>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</si>
  <si>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</si>
  <si>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</si>
  <si>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</si>
  <si>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</si>
  <si>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</si>
  <si>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</si>
  <si>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</si>
  <si>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</si>
  <si>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</si>
  <si>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</si>
  <si>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</si>
  <si>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</si>
  <si>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</si>
  <si>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</si>
  <si>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</si>
  <si>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</si>
  <si>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</si>
  <si>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</si>
  <si>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</si>
  <si>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</si>
  <si>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</si>
  <si>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</si>
  <si>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</si>
  <si>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</si>
  <si>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</si>
  <si>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</si>
  <si>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</si>
  <si>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</si>
  <si>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</si>
  <si>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</si>
  <si>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</si>
  <si>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</si>
  <si>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</si>
  <si>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</si>
  <si>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</si>
  <si>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</si>
  <si>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</si>
  <si>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</si>
  <si>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</si>
  <si>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</si>
  <si>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</si>
  <si>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</si>
  <si>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</si>
  <si>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</si>
  <si>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</si>
  <si>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</si>
  <si>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</si>
  <si>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</si>
  <si>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</si>
  <si>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</si>
  <si>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</si>
  <si>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</si>
  <si>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</si>
  <si>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</si>
  <si>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</si>
  <si>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</si>
  <si>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</si>
  <si>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</si>
  <si>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</si>
  <si>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</si>
  <si>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</si>
  <si>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</si>
  <si>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</si>
  <si>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</si>
  <si>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</si>
  <si>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</si>
  <si>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</si>
  <si>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</si>
  <si>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</si>
  <si>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</si>
  <si>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</si>
  <si>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</si>
  <si>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</si>
  <si>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</si>
  <si>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</si>
  <si>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</si>
  <si>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</si>
  <si>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</si>
  <si>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</si>
  <si>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</si>
  <si>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</si>
  <si>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</si>
  <si>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</si>
  <si>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</si>
  <si>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</si>
  <si>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</si>
  <si>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</si>
  <si>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</si>
  <si>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</si>
  <si>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</si>
  <si>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</si>
  <si>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</si>
  <si>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</si>
  <si>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</si>
  <si>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</si>
  <si>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</si>
  <si>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</si>
  <si>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</si>
  <si>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</si>
  <si>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</si>
  <si>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</si>
  <si>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</si>
  <si>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</si>
  <si>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</si>
  <si>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</si>
  <si>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</si>
  <si>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</si>
  <si>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</si>
  <si>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</si>
  <si>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</si>
  <si>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</si>
  <si>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</si>
  <si>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</si>
  <si>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</si>
  <si>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</si>
  <si>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</si>
  <si>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</si>
  <si>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</si>
  <si>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</si>
  <si>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</si>
  <si>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</si>
  <si>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</si>
  <si>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</si>
  <si>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</si>
  <si>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</si>
  <si>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</si>
  <si>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</si>
  <si>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</si>
  <si>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</si>
  <si>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</si>
  <si>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</si>
  <si>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</si>
  <si>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</si>
  <si>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</si>
  <si>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</si>
  <si>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</si>
  <si>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</si>
  <si>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</si>
  <si>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</si>
  <si>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</si>
  <si>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</si>
  <si>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</si>
  <si>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</si>
  <si>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</si>
  <si>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</si>
  <si>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</si>
  <si>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</si>
  <si>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</si>
  <si>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</si>
  <si>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</si>
  <si>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</si>
  <si>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</si>
  <si>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</si>
  <si>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</si>
  <si>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</si>
  <si>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</si>
  <si>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</si>
  <si>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</si>
  <si>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</si>
  <si>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</si>
  <si>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</si>
  <si>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</si>
  <si>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</si>
  <si>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</si>
  <si>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</si>
  <si>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</si>
  <si>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</si>
  <si>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</si>
  <si>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</si>
  <si>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</si>
  <si>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</si>
  <si>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</si>
  <si>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</si>
  <si>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</si>
  <si>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</si>
  <si>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</si>
  <si>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</si>
  <si>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</si>
  <si>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</si>
  <si>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</si>
  <si>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</si>
  <si>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</si>
  <si>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</si>
  <si>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</si>
  <si>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</si>
  <si>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</si>
  <si>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</si>
  <si>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</si>
  <si>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</si>
  <si>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</si>
  <si>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</si>
  <si>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</si>
  <si>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</si>
  <si>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</si>
  <si>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</si>
  <si>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</si>
  <si>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</si>
  <si>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</si>
  <si>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</si>
  <si>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</si>
  <si>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</si>
  <si>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</si>
  <si>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</si>
  <si>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</si>
  <si>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</si>
  <si>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</si>
  <si>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</si>
  <si>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</si>
  <si>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</si>
  <si>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</si>
  <si>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</si>
  <si>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</si>
  <si>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</si>
  <si>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</si>
  <si>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</si>
  <si>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</si>
  <si>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</si>
  <si>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</si>
  <si>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</si>
  <si>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</si>
  <si>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</si>
  <si>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</si>
  <si>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</si>
  <si>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</si>
  <si>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</si>
  <si>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</si>
  <si>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</si>
  <si>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</si>
  <si>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</si>
  <si>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</si>
  <si>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</si>
  <si>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</si>
  <si>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</si>
  <si>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</si>
  <si>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</si>
  <si>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</si>
  <si>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</si>
  <si>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</si>
  <si>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</si>
  <si>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</si>
  <si>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</si>
  <si>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</si>
  <si>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</si>
  <si>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</si>
  <si>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</si>
  <si>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</si>
  <si>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</si>
  <si>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</si>
  <si>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</si>
  <si>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</si>
  <si>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</si>
  <si>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</si>
  <si>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</si>
  <si>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</si>
  <si>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</si>
  <si>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</si>
  <si>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</si>
  <si>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</si>
  <si>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</si>
  <si>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</si>
  <si>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</si>
  <si>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</si>
  <si>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</si>
  <si>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</si>
  <si>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</si>
  <si>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</si>
  <si>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</si>
  <si>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</si>
  <si>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</si>
  <si>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</si>
  <si>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</si>
  <si>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</si>
  <si>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</si>
  <si>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</si>
  <si>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</si>
  <si>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</si>
  <si>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</si>
  <si>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</si>
  <si>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</si>
  <si>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</si>
  <si>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</si>
  <si>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</si>
  <si>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</si>
  <si>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</si>
  <si>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</si>
  <si>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</si>
  <si>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</si>
  <si>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</si>
  <si>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</si>
  <si>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</si>
  <si>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</si>
  <si>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</si>
  <si>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</si>
  <si>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</si>
  <si>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</si>
  <si>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</si>
  <si>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</si>
  <si>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</si>
  <si>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</si>
  <si>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</si>
  <si>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</si>
  <si>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</si>
  <si>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</si>
  <si>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</si>
  <si>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</si>
  <si>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</si>
  <si>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</si>
  <si>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</si>
  <si>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</si>
  <si>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</si>
  <si>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</si>
  <si>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</si>
  <si>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</si>
  <si>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</si>
  <si>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</si>
  <si>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</si>
  <si>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</si>
  <si>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</si>
  <si>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</si>
  <si>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</si>
  <si>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</si>
  <si>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</si>
  <si>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</si>
  <si>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</si>
  <si>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</si>
  <si>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</si>
  <si>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</si>
  <si>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</si>
  <si>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</si>
  <si>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</si>
  <si>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</si>
  <si>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</si>
  <si>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</si>
  <si>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</si>
  <si>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</si>
  <si>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</si>
  <si>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</si>
  <si>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</si>
  <si>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</si>
  <si>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</si>
  <si>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</si>
  <si>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</si>
  <si>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</si>
  <si>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</si>
  <si>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</si>
  <si>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</si>
  <si>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</si>
  <si>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</si>
  <si>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</si>
  <si>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</si>
  <si>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</si>
  <si>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</si>
  <si>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</si>
  <si>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</si>
  <si>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</si>
  <si>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</si>
  <si>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</si>
  <si>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</si>
  <si>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</si>
  <si>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</si>
  <si>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</si>
  <si>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</si>
  <si>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</si>
  <si>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</si>
  <si>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</si>
  <si>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</si>
  <si>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</si>
  <si>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</si>
  <si>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</si>
  <si>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</si>
  <si>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</si>
  <si>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</si>
  <si>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</si>
  <si>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</si>
  <si>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</si>
  <si>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</si>
  <si>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</si>
  <si>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</si>
  <si>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</si>
  <si>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</si>
  <si>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</si>
  <si>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</si>
  <si>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</si>
  <si>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</si>
  <si>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</si>
  <si>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</si>
  <si>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</si>
  <si>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</si>
  <si>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</si>
  <si>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</si>
  <si>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</si>
  <si>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</si>
  <si>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</si>
  <si>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</si>
  <si>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</si>
  <si>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</si>
  <si>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</si>
  <si>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</si>
  <si>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</si>
  <si>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</si>
  <si>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</si>
  <si>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</si>
  <si>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</si>
  <si>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</si>
  <si>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</si>
  <si>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</si>
  <si>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</si>
  <si>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</si>
  <si>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</si>
  <si>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</si>
  <si>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</si>
  <si>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</si>
  <si>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</si>
  <si>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</si>
  <si>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</si>
  <si>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</si>
  <si>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</si>
  <si>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</si>
  <si>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</si>
  <si>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</si>
  <si>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</si>
  <si>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</si>
  <si>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</si>
  <si>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</si>
  <si>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</si>
  <si>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</si>
  <si>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</si>
  <si>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</si>
  <si>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</si>
  <si>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</si>
  <si>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</si>
  <si>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</si>
  <si>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</si>
  <si>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</si>
  <si>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</si>
  <si>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</si>
  <si>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</si>
  <si>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</si>
  <si>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</si>
  <si>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</si>
  <si>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</si>
  <si>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</si>
  <si>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</si>
  <si>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</si>
  <si>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</si>
  <si>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</si>
  <si>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</si>
  <si>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</si>
  <si>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</si>
  <si>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</si>
  <si>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</si>
  <si>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</si>
  <si>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</si>
  <si>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</si>
  <si>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</si>
  <si>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</si>
  <si>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</si>
  <si>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</si>
  <si>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</si>
  <si>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</si>
  <si>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</si>
  <si>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</si>
  <si>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</si>
  <si>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</si>
  <si>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</si>
  <si>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</si>
  <si>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</si>
  <si>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</si>
  <si>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</si>
  <si>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</si>
  <si>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</si>
  <si>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</si>
  <si>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</si>
  <si>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</si>
  <si>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</si>
  <si>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</si>
  <si>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</si>
  <si>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</si>
  <si>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</si>
  <si>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</si>
  <si>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</si>
  <si>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</si>
  <si>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</si>
  <si>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</si>
  <si>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</si>
  <si>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</si>
  <si>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</si>
  <si>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</si>
  <si>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</si>
  <si>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</si>
  <si>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</si>
  <si>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</si>
  <si>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</si>
  <si>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</si>
  <si>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</si>
  <si>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</si>
  <si>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</si>
  <si>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</si>
  <si>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</si>
  <si>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</si>
  <si>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</si>
  <si>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</si>
  <si>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</si>
  <si>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</si>
  <si>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</si>
  <si>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</si>
  <si>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</si>
  <si>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</si>
  <si>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</si>
  <si>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</si>
  <si>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</si>
  <si>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</si>
  <si>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</si>
  <si>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</si>
  <si>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</si>
  <si>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</si>
  <si>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</si>
  <si>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</si>
  <si>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</si>
  <si>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</si>
  <si>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</si>
  <si>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</si>
  <si>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</si>
  <si>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</si>
  <si>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</si>
  <si>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</si>
  <si>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</si>
  <si>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</si>
  <si>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</si>
  <si>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</si>
  <si>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</si>
  <si>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</si>
  <si>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</si>
  <si>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</si>
  <si>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</si>
  <si>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</si>
  <si>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</si>
  <si>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</si>
  <si>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</si>
  <si>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</si>
  <si>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</si>
  <si>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</si>
  <si>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</si>
  <si>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</si>
  <si>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</si>
  <si>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</si>
  <si>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</si>
  <si>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</si>
  <si>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</si>
  <si>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</si>
  <si>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</si>
  <si>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</si>
  <si>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</si>
  <si>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</si>
  <si>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</si>
  <si>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</si>
  <si>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</si>
  <si>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</si>
  <si>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</si>
  <si>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</si>
  <si>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</si>
  <si>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</si>
  <si>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</si>
  <si>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</si>
  <si>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</si>
  <si>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</si>
  <si>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</si>
  <si>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</si>
  <si>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</si>
  <si>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</si>
  <si>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</si>
  <si>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</si>
  <si>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</si>
  <si>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</si>
  <si>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</si>
  <si>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</si>
  <si>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</si>
  <si>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</si>
  <si>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</si>
  <si>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</si>
  <si>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</si>
  <si>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</si>
  <si>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</si>
  <si>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</si>
  <si>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</si>
  <si>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</si>
  <si>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</si>
  <si>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</si>
  <si>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</si>
  <si>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</si>
  <si>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</si>
  <si>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</si>
  <si>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</si>
  <si>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</si>
  <si>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</si>
  <si>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</si>
  <si>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</si>
  <si>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</si>
  <si>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</si>
  <si>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</si>
  <si>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</si>
  <si>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</si>
  <si>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</si>
  <si>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</si>
  <si>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</si>
  <si>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</si>
  <si>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</si>
  <si>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</si>
  <si>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</si>
  <si>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</si>
  <si>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</si>
  <si>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</si>
  <si>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</si>
  <si>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</si>
  <si>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</si>
  <si>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</si>
  <si>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</si>
  <si>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</si>
  <si>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</si>
  <si>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</si>
  <si>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</si>
  <si>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</si>
  <si>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</si>
  <si>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</si>
  <si>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</si>
  <si>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</si>
  <si>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</si>
  <si>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</si>
  <si>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</si>
  <si>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</si>
  <si>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</si>
  <si>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</si>
  <si>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</si>
  <si>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</si>
  <si>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</si>
  <si>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</si>
  <si>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</si>
  <si>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</si>
  <si>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</si>
  <si>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</si>
  <si>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</si>
  <si>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</si>
  <si>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</si>
  <si>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</si>
  <si>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</si>
  <si>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</si>
  <si>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</si>
  <si>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</si>
  <si>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</si>
  <si>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</si>
  <si>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</si>
  <si>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</si>
  <si>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</si>
  <si>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</si>
  <si>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</si>
  <si>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</si>
  <si>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</si>
  <si>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</si>
  <si>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</si>
  <si>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</si>
  <si>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</si>
  <si>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</si>
  <si>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</si>
  <si>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</si>
  <si>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</si>
  <si>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</si>
  <si>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</si>
  <si>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</si>
  <si>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</si>
  <si>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</si>
  <si>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</si>
  <si>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</si>
  <si>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</si>
  <si>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</si>
  <si>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</si>
  <si>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</si>
  <si>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</si>
  <si>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</si>
  <si>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</si>
  <si>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</si>
  <si>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</si>
  <si>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</si>
  <si>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</si>
  <si>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</si>
  <si>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</si>
  <si>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</si>
  <si>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</si>
  <si>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</si>
  <si>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</si>
  <si>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</si>
  <si>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</si>
  <si>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</si>
  <si>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</si>
  <si>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</si>
  <si>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</si>
  <si>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</si>
  <si>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</si>
  <si>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</si>
  <si>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</si>
  <si>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</si>
  <si>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</si>
  <si>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</si>
  <si>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</si>
  <si>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</si>
  <si>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</si>
  <si>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</si>
  <si>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</si>
  <si>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</si>
  <si>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</si>
  <si>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</si>
  <si>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</si>
  <si>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</si>
  <si>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</si>
  <si>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</si>
  <si>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</si>
  <si>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</si>
  <si>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</si>
  <si>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</si>
  <si>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</si>
  <si>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</si>
  <si>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</si>
  <si>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</si>
  <si>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</si>
  <si>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</si>
  <si>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</si>
  <si>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</si>
  <si>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</si>
  <si>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</si>
  <si>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</si>
  <si>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</si>
  <si>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</si>
  <si>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</si>
  <si>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</si>
  <si>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</si>
  <si>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</si>
  <si>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</si>
  <si>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</si>
  <si>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</si>
  <si>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</si>
  <si>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</si>
  <si>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</si>
  <si>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</si>
  <si>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</si>
  <si>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</si>
  <si>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</si>
  <si>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</si>
  <si>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</si>
  <si>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</si>
  <si>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</si>
  <si>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</si>
  <si>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</si>
  <si>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</si>
  <si>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</si>
  <si>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</si>
  <si>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</si>
  <si>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</si>
  <si>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</si>
  <si>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</si>
  <si>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</si>
  <si>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</si>
  <si>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</si>
  <si>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</si>
  <si>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</si>
  <si>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</si>
  <si>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</si>
  <si>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</si>
  <si>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</si>
  <si>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</si>
  <si>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</si>
  <si>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</si>
  <si>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</si>
  <si>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</si>
  <si>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</si>
  <si>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</si>
  <si>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</si>
  <si>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</si>
  <si>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</si>
  <si>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</si>
  <si>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</si>
  <si>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</si>
  <si>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</si>
  <si>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</si>
  <si>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</si>
  <si>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</si>
  <si>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</si>
  <si>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</si>
  <si>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</si>
  <si>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</si>
  <si>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</si>
  <si>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</si>
  <si>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</si>
  <si>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</si>
  <si>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</si>
  <si>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</si>
  <si>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</si>
  <si>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</si>
  <si>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</si>
  <si>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</si>
  <si>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</si>
  <si>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</si>
  <si>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</si>
  <si>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</si>
  <si>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</si>
  <si>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</si>
  <si>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</si>
  <si>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</si>
  <si>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</si>
  <si>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</si>
  <si>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</si>
  <si>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</si>
  <si>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</si>
  <si>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</si>
  <si>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</si>
  <si>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</si>
  <si>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</si>
  <si>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</si>
  <si>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</si>
  <si>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</si>
  <si>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</si>
  <si>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</si>
  <si>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</si>
  <si>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</si>
  <si>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</si>
  <si>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</si>
  <si>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</si>
  <si>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</si>
  <si>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</si>
  <si>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</si>
  <si>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</si>
  <si>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</si>
  <si>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</si>
  <si>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</si>
  <si>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</si>
  <si>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</si>
  <si>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</si>
  <si>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</si>
  <si>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</si>
  <si>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</si>
  <si>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</si>
  <si>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</si>
  <si>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</si>
  <si>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</si>
  <si>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</si>
  <si>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</si>
  <si>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</si>
  <si>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</si>
  <si>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</si>
  <si>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</si>
  <si>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</si>
  <si>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</si>
  <si>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</si>
  <si>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</si>
  <si>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</si>
  <si>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</si>
  <si>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</si>
  <si>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</si>
  <si>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</si>
  <si>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</si>
  <si>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</si>
  <si>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</si>
  <si>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</si>
  <si>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</si>
  <si>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</si>
  <si>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</si>
  <si>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</si>
  <si>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</si>
  <si>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</si>
  <si>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</si>
  <si>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</si>
  <si>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</si>
  <si>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</si>
  <si>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</si>
  <si>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</si>
  <si>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</si>
  <si>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</si>
  <si>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</si>
  <si>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</si>
  <si>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</si>
  <si>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</si>
  <si>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</si>
  <si>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</si>
  <si>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</si>
  <si>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</si>
  <si>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</si>
  <si>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</si>
  <si>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</si>
  <si>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</si>
  <si>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</si>
  <si>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</si>
  <si>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</si>
  <si>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</si>
  <si>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</si>
  <si>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</si>
  <si>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</si>
  <si>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</si>
  <si>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</si>
  <si>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</si>
  <si>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</si>
  <si>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</si>
  <si>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</si>
  <si>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</si>
  <si>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</si>
  <si>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</si>
  <si>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</si>
  <si>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</si>
  <si>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</si>
  <si>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</si>
  <si>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</si>
  <si>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</si>
  <si>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</si>
  <si>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</si>
  <si>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</si>
  <si>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</si>
  <si>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</si>
  <si>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</si>
  <si>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</si>
  <si>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</si>
  <si>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</si>
  <si>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</si>
  <si>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</si>
  <si>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</si>
  <si>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</si>
  <si>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</si>
  <si>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</si>
  <si>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</si>
  <si>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</si>
  <si>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</si>
  <si>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</si>
  <si>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</si>
  <si>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</si>
  <si>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</si>
  <si>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</si>
  <si>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</si>
  <si>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</si>
  <si>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</si>
  <si>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</si>
  <si>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</si>
  <si>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</si>
  <si>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</si>
  <si>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</si>
  <si>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</si>
  <si>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</si>
  <si>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</si>
  <si>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</si>
  <si>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</si>
  <si>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</si>
  <si>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</si>
  <si>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</si>
  <si>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</si>
  <si>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</si>
  <si>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</si>
  <si>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</si>
  <si>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</si>
  <si>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</si>
  <si>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</si>
  <si>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</si>
  <si>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</si>
  <si>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</si>
  <si>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</si>
  <si>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</si>
  <si>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</si>
  <si>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</si>
  <si>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</si>
  <si>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</si>
  <si>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</si>
  <si>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</si>
  <si>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</si>
  <si>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</si>
  <si>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</si>
  <si>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</si>
  <si>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</si>
  <si>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</si>
  <si>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</si>
  <si>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</si>
  <si>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</si>
  <si>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</si>
  <si>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</si>
  <si>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</si>
  <si>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</si>
  <si>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</si>
  <si>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</si>
  <si>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</si>
  <si>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</si>
  <si>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</si>
  <si>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</si>
  <si>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</si>
  <si>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</si>
  <si>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</si>
  <si>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</si>
  <si>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</si>
  <si>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</si>
  <si>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</si>
  <si>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</si>
  <si>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</si>
  <si>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</si>
  <si>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</si>
  <si>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</si>
  <si>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</si>
  <si>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</si>
  <si>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</si>
  <si>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</si>
  <si>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</si>
  <si>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</si>
  <si>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</si>
  <si>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</si>
  <si>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</si>
  <si>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</si>
  <si>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</si>
  <si>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</si>
  <si>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</si>
  <si>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</si>
  <si>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</si>
  <si>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</si>
  <si>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</si>
  <si>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</si>
  <si>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</si>
  <si>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</si>
  <si>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</si>
  <si>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</si>
  <si>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</si>
  <si>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</si>
  <si>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</si>
  <si>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</si>
  <si>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</si>
  <si>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</si>
  <si>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</si>
  <si>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</si>
  <si>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</si>
  <si>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</si>
  <si>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</si>
  <si>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</si>
  <si>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</si>
  <si>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</si>
  <si>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</si>
  <si>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</si>
  <si>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</si>
  <si>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</si>
  <si>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</si>
  <si>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</si>
  <si>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</si>
  <si>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</si>
  <si>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</si>
  <si>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</si>
  <si>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</si>
  <si>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</si>
  <si>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</si>
  <si>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</si>
  <si>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</si>
  <si>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</si>
  <si>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</si>
  <si>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</si>
  <si>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</si>
  <si>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</si>
  <si>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</si>
  <si>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</si>
  <si>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</si>
  <si>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</si>
  <si>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</si>
  <si>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</si>
  <si>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</si>
  <si>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</si>
  <si>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</si>
  <si>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</si>
  <si>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</si>
  <si>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</si>
  <si>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</si>
  <si>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</si>
  <si>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</si>
  <si>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</si>
  <si>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</si>
  <si>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</si>
  <si>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</si>
  <si>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</si>
  <si>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</si>
  <si>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</si>
  <si>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</si>
  <si>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</si>
  <si>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</si>
  <si>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</si>
  <si>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</si>
  <si>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</si>
  <si>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</si>
  <si>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</si>
  <si>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</si>
  <si>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</si>
  <si>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</si>
  <si>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</si>
  <si>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</si>
  <si>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</si>
  <si>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</si>
  <si>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</si>
  <si>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</si>
  <si>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</si>
  <si>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</si>
  <si>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</si>
  <si>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</si>
  <si>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</si>
  <si>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</si>
  <si>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</si>
  <si>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</si>
  <si>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</si>
  <si>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</si>
  <si>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</si>
  <si>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</si>
  <si>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</si>
  <si>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</si>
  <si>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</si>
  <si>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</si>
  <si>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</si>
  <si>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</si>
  <si>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</si>
  <si>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</si>
  <si>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</si>
  <si>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</si>
  <si>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</si>
  <si>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</si>
  <si>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</si>
  <si>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</si>
  <si>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</si>
  <si>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</si>
  <si>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</si>
  <si>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</si>
  <si>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</si>
  <si>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</si>
  <si>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</si>
  <si>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</si>
  <si>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</si>
  <si>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</si>
  <si>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</si>
  <si>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</si>
  <si>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</si>
  <si>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</si>
  <si>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</si>
  <si>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</si>
  <si>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</si>
  <si>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</si>
  <si>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</si>
  <si>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</si>
  <si>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</si>
  <si>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</si>
  <si>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</si>
  <si>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</si>
  <si>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</si>
  <si>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</si>
  <si>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</si>
  <si>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</si>
  <si>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</si>
  <si>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</si>
  <si>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</si>
  <si>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</si>
  <si>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</si>
  <si>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</si>
  <si>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</si>
  <si>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</si>
  <si>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</si>
  <si>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</si>
  <si>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</si>
  <si>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</si>
  <si>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</si>
  <si>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</si>
  <si>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</si>
  <si>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</si>
  <si>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</si>
  <si>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</si>
  <si>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</si>
  <si>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</si>
  <si>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</si>
  <si>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</si>
  <si>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</si>
  <si>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</si>
  <si>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</si>
  <si>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</si>
  <si>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</si>
  <si>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</si>
  <si>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</si>
  <si>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</si>
  <si>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</si>
  <si>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</si>
  <si>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</si>
  <si>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</si>
  <si>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</si>
  <si>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</si>
  <si>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</si>
  <si>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</si>
  <si>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</si>
  <si>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</si>
  <si>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</si>
  <si>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</si>
  <si>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</si>
  <si>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</si>
  <si>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</si>
  <si>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</si>
  <si>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</si>
  <si>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</si>
  <si>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</si>
  <si>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</si>
  <si>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</si>
  <si>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</si>
  <si>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</si>
  <si>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</si>
  <si>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</si>
  <si>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</si>
  <si>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</si>
  <si>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</si>
  <si>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</si>
  <si>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</si>
  <si>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</si>
  <si>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</si>
  <si>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</si>
  <si>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</si>
  <si>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</si>
  <si>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</si>
  <si>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</si>
  <si>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</si>
  <si>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</si>
  <si>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</si>
  <si>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</si>
  <si>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</si>
  <si>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</si>
  <si>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</si>
  <si>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</si>
  <si>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</si>
  <si>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</si>
  <si>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</si>
  <si>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</si>
  <si>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</si>
  <si>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</si>
  <si>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</si>
  <si>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</si>
  <si>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</si>
  <si>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</si>
  <si>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</si>
  <si>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</si>
  <si>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</si>
  <si>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</si>
  <si>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</si>
  <si>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</si>
  <si>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</si>
  <si>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</si>
  <si>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</si>
  <si>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</si>
  <si>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</si>
  <si>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</si>
  <si>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</si>
  <si>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</si>
  <si>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</si>
  <si>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</si>
  <si>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</si>
  <si>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</si>
  <si>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</si>
  <si>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</si>
  <si>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</si>
  <si>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</si>
  <si>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</si>
  <si>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</si>
  <si>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</si>
  <si>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</si>
  <si>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</si>
  <si>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</si>
  <si>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</si>
  <si>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</si>
  <si>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</si>
  <si>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</si>
  <si>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</si>
  <si>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</si>
  <si>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</si>
  <si>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</si>
  <si>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</si>
  <si>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</si>
  <si>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</si>
  <si>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</si>
  <si>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</si>
  <si>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</si>
  <si>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</si>
  <si>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</si>
  <si>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</si>
  <si>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</si>
  <si>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</si>
  <si>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</si>
  <si>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</si>
  <si>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</si>
  <si>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</si>
  <si>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</si>
  <si>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</si>
  <si>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</si>
  <si>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</si>
  <si>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</si>
  <si>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</si>
  <si>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</si>
  <si>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</si>
  <si>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</si>
  <si>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</si>
  <si>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</si>
  <si>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</si>
  <si>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</si>
  <si>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</si>
  <si>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</si>
  <si>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</si>
  <si>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</si>
  <si>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</si>
  <si>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</si>
  <si>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</si>
  <si>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</si>
  <si>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</si>
  <si>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</si>
  <si>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</si>
  <si>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</si>
  <si>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</si>
  <si>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</si>
  <si>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</si>
  <si>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</si>
  <si>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</si>
  <si>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</si>
  <si>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</si>
  <si>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</si>
  <si>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</si>
  <si>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</si>
  <si>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</si>
  <si>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</si>
  <si>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</si>
  <si>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</si>
  <si>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</si>
  <si>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</si>
  <si>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</si>
  <si>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</si>
  <si>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</si>
  <si>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</si>
  <si>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</si>
  <si>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</si>
  <si>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</si>
  <si>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</si>
  <si>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</si>
  <si>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</si>
  <si>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</si>
  <si>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</si>
  <si>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</si>
  <si>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</si>
  <si>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</si>
  <si>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</si>
  <si>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</si>
  <si>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</si>
  <si>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</si>
  <si>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</si>
  <si>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</si>
  <si>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</si>
  <si>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</si>
  <si>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</si>
  <si>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</si>
  <si>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</si>
  <si>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</si>
  <si>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</si>
  <si>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</si>
  <si>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</si>
  <si>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</si>
  <si>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</si>
  <si>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</si>
  <si>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</si>
  <si>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</si>
  <si>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</si>
  <si>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</si>
  <si>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</si>
  <si>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</si>
  <si>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</si>
  <si>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</si>
  <si>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</si>
  <si>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</si>
  <si>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</si>
  <si>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</si>
  <si>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</si>
  <si>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</si>
  <si>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</si>
  <si>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</si>
  <si>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</si>
  <si>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</si>
  <si>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</si>
  <si>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</si>
  <si>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</si>
  <si>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</si>
  <si>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</si>
  <si>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</si>
  <si>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</si>
  <si>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</si>
  <si>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</si>
  <si>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</si>
  <si>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</si>
  <si>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</si>
  <si>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</si>
  <si>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</si>
  <si>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</si>
  <si>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</si>
  <si>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</si>
  <si>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</si>
  <si>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</si>
  <si>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</si>
  <si>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</si>
  <si>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</si>
  <si>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</si>
  <si>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</si>
  <si>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</si>
  <si>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</si>
  <si>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</si>
  <si>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</si>
  <si>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</si>
  <si>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</si>
  <si>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</si>
  <si>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</si>
  <si>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</si>
  <si>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</si>
  <si>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</si>
  <si>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</si>
  <si>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</si>
  <si>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</si>
  <si>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</si>
  <si>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</si>
  <si>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</si>
  <si>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</si>
  <si>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</si>
  <si>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</si>
  <si>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</si>
  <si>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</si>
  <si>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</si>
  <si>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</si>
  <si>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</si>
  <si>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</si>
  <si>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</si>
  <si>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</si>
  <si>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</si>
  <si>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</si>
  <si>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</si>
  <si>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</si>
  <si>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</si>
  <si>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</si>
  <si>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</si>
  <si>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</si>
  <si>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</si>
  <si>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</si>
  <si>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</si>
  <si>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</si>
  <si>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</si>
  <si>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</si>
  <si>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</si>
  <si>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</si>
  <si>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</si>
  <si>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</si>
  <si>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</si>
  <si>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</si>
  <si>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</si>
  <si>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</si>
  <si>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</si>
  <si>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</si>
  <si>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</si>
  <si>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</si>
  <si>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</si>
  <si>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</si>
  <si>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</si>
  <si>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</si>
  <si>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</si>
  <si>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</si>
  <si>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</si>
  <si>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</si>
  <si>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</si>
  <si>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</si>
  <si>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</si>
  <si>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</si>
  <si>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</si>
  <si>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</si>
  <si>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</si>
  <si>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</si>
  <si>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</si>
  <si>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</si>
  <si>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</si>
  <si>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</si>
  <si>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</si>
  <si>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</si>
  <si>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</si>
  <si>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</si>
  <si>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</si>
  <si>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</si>
  <si>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</si>
  <si>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</si>
  <si>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</si>
  <si>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</si>
  <si>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</si>
  <si>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</si>
  <si>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</si>
  <si>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</si>
  <si>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</si>
  <si>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</si>
  <si>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</si>
  <si>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</si>
  <si>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</si>
  <si>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</si>
  <si>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</si>
  <si>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</si>
  <si>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</si>
  <si>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</si>
  <si>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</si>
  <si>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</si>
  <si>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</si>
  <si>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</si>
  <si>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</si>
  <si>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</si>
  <si>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</si>
  <si>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</si>
  <si>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</si>
  <si>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</si>
  <si>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</si>
  <si>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</si>
  <si>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</si>
  <si>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</si>
  <si>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</si>
  <si>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</si>
  <si>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</si>
  <si>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</si>
  <si>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</si>
  <si>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</si>
  <si>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</si>
  <si>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</si>
  <si>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</si>
  <si>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</si>
  <si>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</si>
  <si>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</si>
  <si>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</si>
  <si>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</si>
  <si>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</si>
  <si>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</si>
  <si>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</si>
  <si>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</si>
  <si>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</si>
  <si>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</si>
  <si>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</si>
  <si>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</si>
  <si>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</si>
  <si>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</si>
  <si>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</si>
  <si>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</si>
  <si>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</si>
  <si>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</si>
  <si>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</si>
  <si>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</si>
  <si>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</si>
  <si>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</si>
  <si>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</si>
  <si>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</si>
  <si>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</si>
  <si>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</si>
  <si>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</si>
  <si>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</si>
  <si>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</si>
  <si>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</si>
  <si>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</si>
  <si>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</si>
  <si>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</si>
  <si>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</si>
  <si>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</si>
  <si>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</si>
  <si>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</si>
  <si>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</si>
  <si>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</si>
  <si>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</si>
  <si>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</si>
  <si>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</si>
  <si>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</si>
  <si>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</si>
  <si>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</si>
  <si>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</si>
  <si>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</si>
  <si>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</si>
  <si>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</si>
  <si>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</si>
  <si>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</si>
  <si>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</si>
  <si>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</si>
  <si>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</si>
  <si>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</si>
  <si>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</si>
  <si>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</si>
  <si>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</si>
  <si>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</si>
  <si>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</si>
  <si>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</si>
  <si>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</si>
  <si>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</si>
  <si>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</si>
  <si>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</si>
  <si>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</si>
  <si>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</si>
  <si>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</si>
  <si>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</si>
  <si>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</si>
  <si>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</si>
  <si>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</si>
  <si>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</si>
  <si>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</si>
  <si>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</si>
  <si>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</si>
  <si>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</si>
  <si>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</si>
  <si>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</si>
  <si>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</si>
  <si>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</si>
  <si>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</si>
  <si>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</si>
  <si>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</si>
  <si>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</si>
  <si>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</si>
  <si>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</si>
  <si>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</si>
  <si>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</si>
  <si>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</si>
  <si>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</si>
  <si>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</si>
  <si>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</si>
  <si>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</si>
  <si>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</si>
  <si>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</si>
  <si>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</si>
  <si>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</si>
  <si>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</si>
  <si>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</si>
  <si>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</si>
  <si>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</si>
  <si>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</si>
  <si>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</si>
  <si>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</si>
  <si>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</si>
  <si>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</si>
  <si>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</si>
  <si>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</si>
  <si>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</si>
  <si>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</si>
  <si>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</si>
  <si>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</si>
  <si>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</si>
  <si>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</si>
  <si>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</si>
  <si>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</si>
  <si>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</si>
  <si>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</si>
  <si>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</si>
  <si>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</si>
  <si>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</si>
  <si>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</si>
  <si>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</si>
  <si>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</si>
  <si>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</si>
  <si>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</si>
  <si>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</si>
  <si>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</si>
  <si>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</si>
  <si>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</si>
  <si>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</si>
  <si>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</si>
  <si>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</si>
  <si>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</si>
  <si>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</si>
  <si>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</si>
  <si>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</si>
  <si>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</si>
  <si>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</si>
  <si>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</si>
  <si>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</si>
  <si>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</si>
  <si>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</si>
  <si>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</si>
  <si>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</si>
  <si>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</si>
  <si>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</si>
  <si>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</si>
  <si>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</si>
  <si>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</si>
  <si>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</si>
  <si>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</si>
  <si>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</si>
  <si>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</si>
  <si>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</si>
  <si>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</si>
  <si>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</si>
  <si>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</si>
  <si>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</si>
  <si>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</si>
  <si>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</si>
  <si>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</si>
  <si>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</si>
  <si>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</si>
  <si>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</si>
  <si>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</si>
  <si>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</si>
  <si>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</si>
  <si>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</si>
  <si>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</si>
  <si>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</si>
  <si>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</si>
  <si>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</si>
  <si>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</si>
  <si>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</si>
  <si>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</si>
  <si>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</si>
  <si>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</si>
  <si>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</si>
  <si>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</si>
  <si>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</si>
  <si>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</si>
  <si>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</si>
  <si>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</si>
  <si>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</si>
  <si>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</si>
  <si>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</si>
  <si>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</si>
  <si>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</si>
  <si>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</si>
  <si>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</si>
  <si>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</si>
  <si>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</si>
  <si>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</si>
  <si>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</si>
  <si>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</si>
  <si>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</si>
  <si>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</si>
  <si>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</si>
  <si>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</si>
  <si>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</si>
  <si>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</si>
  <si>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</si>
  <si>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</si>
  <si>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</si>
  <si>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</si>
  <si>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</si>
  <si>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</si>
  <si>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</si>
  <si>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</si>
  <si>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</si>
  <si>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</si>
  <si>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</si>
  <si>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</si>
  <si>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</si>
  <si>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</si>
  <si>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</si>
  <si>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</si>
  <si>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</si>
  <si>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</si>
  <si>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</si>
  <si>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</si>
  <si>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</si>
  <si>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</si>
  <si>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</si>
  <si>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</si>
  <si>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</si>
  <si>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</si>
  <si>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</si>
  <si>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</si>
  <si>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</si>
  <si>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</si>
  <si>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</si>
  <si>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</si>
  <si>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</si>
  <si>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</si>
  <si>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</si>
  <si>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</si>
  <si>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</si>
  <si>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</si>
  <si>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</si>
  <si>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</si>
  <si>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</si>
  <si>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</si>
  <si>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</si>
  <si>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</si>
  <si>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</si>
  <si>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</si>
  <si>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</si>
  <si>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</si>
  <si>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</si>
  <si>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</si>
  <si>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</si>
  <si>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</si>
  <si>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</si>
  <si>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</si>
  <si>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</si>
  <si>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</si>
  <si>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</si>
  <si>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</si>
  <si>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</si>
  <si>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</si>
  <si>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</si>
  <si>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</si>
  <si>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</si>
  <si>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</si>
  <si>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</si>
  <si>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</si>
  <si>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</si>
  <si>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</si>
  <si>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</si>
  <si>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</si>
  <si>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</si>
  <si>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</si>
  <si>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</si>
  <si>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</si>
  <si>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</si>
  <si>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</si>
  <si>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</si>
  <si>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</si>
  <si>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</si>
  <si>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</si>
  <si>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</si>
  <si>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</si>
  <si>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</si>
  <si>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</si>
  <si>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</si>
  <si>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</si>
  <si>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</si>
  <si>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</si>
  <si>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</si>
  <si>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</si>
  <si>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</si>
  <si>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</si>
  <si>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</si>
  <si>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</si>
  <si>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</si>
  <si>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</si>
  <si>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</si>
  <si>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</si>
  <si>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</si>
  <si>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</si>
  <si>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</si>
  <si>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</si>
  <si>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</si>
  <si>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</si>
  <si>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</si>
  <si>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</si>
  <si>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</si>
  <si>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</si>
  <si>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</si>
  <si>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</si>
  <si>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</si>
  <si>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</si>
  <si>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</si>
  <si>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</si>
  <si>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</si>
  <si>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</si>
  <si>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</si>
  <si>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</si>
  <si>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</si>
  <si>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</si>
  <si>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</si>
  <si>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</si>
  <si>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</si>
  <si>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</si>
  <si>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</si>
  <si>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</si>
  <si>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</si>
  <si>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</si>
  <si>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</si>
  <si>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</si>
  <si>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</si>
  <si>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</si>
  <si>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</si>
  <si>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</si>
  <si>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</si>
  <si>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</si>
  <si>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</si>
  <si>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</si>
  <si>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</si>
  <si>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</si>
  <si>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</si>
  <si>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</si>
  <si>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</si>
  <si>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</si>
  <si>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</si>
  <si>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</si>
  <si>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</si>
  <si>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</si>
  <si>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</si>
  <si>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</si>
  <si>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</si>
  <si>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</si>
  <si>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</si>
  <si>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</si>
  <si>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</si>
  <si>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</si>
  <si>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</si>
  <si>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</si>
  <si>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</si>
  <si>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</si>
  <si>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</si>
  <si>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</si>
  <si>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</si>
  <si>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</si>
  <si>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</si>
  <si>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</si>
  <si>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</si>
  <si>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</si>
  <si>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</si>
  <si>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</si>
  <si>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</si>
  <si>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</si>
  <si>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</si>
  <si>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</si>
  <si>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</si>
  <si>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</si>
  <si>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</si>
  <si>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</si>
  <si>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</si>
  <si>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</si>
  <si>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</si>
  <si>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</si>
  <si>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</si>
  <si>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</si>
  <si>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</si>
  <si>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</si>
  <si>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</si>
  <si>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</si>
  <si>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</si>
  <si>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</si>
  <si>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</si>
  <si>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</si>
  <si>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</si>
  <si>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</si>
  <si>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</si>
  <si>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</si>
  <si>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</si>
  <si>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</si>
  <si>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</si>
  <si>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</si>
  <si>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</si>
  <si>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</si>
  <si>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</si>
  <si>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</si>
  <si>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</si>
  <si>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</si>
  <si>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</si>
  <si>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</si>
  <si>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</si>
  <si>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</si>
  <si>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</si>
  <si>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</si>
  <si>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</si>
  <si>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</si>
  <si>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</si>
  <si>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</si>
  <si>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</si>
  <si>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</si>
  <si>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</si>
  <si>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</si>
  <si>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</si>
  <si>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</si>
  <si>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</si>
  <si>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</si>
  <si>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</si>
  <si>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</si>
  <si>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</si>
  <si>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</si>
  <si>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</si>
  <si>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</si>
  <si>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</si>
  <si>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</si>
  <si>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</si>
  <si>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</si>
  <si>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</si>
  <si>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</si>
  <si>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</si>
  <si>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</si>
  <si>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</si>
  <si>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</si>
  <si>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</si>
  <si>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</si>
  <si>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</si>
  <si>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</si>
  <si>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</si>
  <si>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</si>
  <si>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</si>
  <si>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</si>
  <si>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</si>
  <si>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</si>
  <si>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</si>
  <si>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</si>
  <si>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</si>
  <si>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</si>
  <si>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</si>
  <si>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</si>
  <si>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</si>
  <si>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</si>
  <si>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</si>
  <si>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</si>
  <si>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</si>
  <si>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</si>
  <si>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</si>
  <si>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</si>
  <si>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</si>
  <si>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</si>
  <si>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</si>
  <si>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</si>
  <si>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</si>
  <si>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</si>
  <si>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</si>
  <si>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</si>
  <si>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</si>
  <si>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</si>
  <si>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</si>
  <si>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</si>
  <si>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</si>
  <si>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</si>
  <si>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</si>
  <si>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</si>
  <si>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</si>
  <si>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</si>
  <si>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</si>
  <si>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</si>
  <si>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</si>
  <si>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</si>
  <si>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</si>
  <si>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</si>
  <si>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</si>
  <si>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</si>
  <si>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</si>
  <si>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</si>
  <si>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</si>
  <si>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</si>
  <si>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</si>
  <si>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</si>
  <si>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</si>
  <si>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</si>
  <si>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</si>
  <si>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</si>
  <si>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</si>
  <si>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</si>
  <si>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</si>
  <si>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</si>
  <si>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</si>
  <si>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</si>
  <si>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</si>
  <si>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</si>
  <si>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</si>
  <si>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</si>
  <si>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</si>
  <si>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</si>
  <si>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</si>
  <si>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</si>
  <si>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</si>
  <si>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</si>
  <si>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</si>
  <si>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</si>
  <si>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</si>
  <si>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</si>
  <si>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</si>
  <si>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</si>
  <si>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</si>
  <si>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</si>
  <si>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</si>
  <si>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</si>
  <si>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</si>
  <si>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</si>
  <si>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</si>
  <si>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</si>
  <si>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</si>
  <si>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</si>
  <si>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</si>
  <si>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</si>
  <si>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</si>
  <si>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</si>
  <si>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</si>
  <si>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</si>
  <si>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</si>
  <si>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</si>
  <si>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</si>
  <si>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</si>
  <si>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</si>
  <si>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</si>
  <si>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</si>
  <si>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</si>
  <si>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</si>
  <si>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</si>
  <si>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</si>
  <si>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</si>
  <si>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</si>
  <si>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</si>
  <si>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</si>
  <si>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</si>
  <si>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</si>
  <si>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</si>
  <si>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</si>
  <si>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</si>
  <si>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</si>
  <si>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</si>
  <si>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</si>
  <si>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</si>
  <si>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</si>
  <si>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</si>
  <si>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</si>
  <si>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</si>
  <si>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</si>
  <si>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</si>
  <si>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</si>
  <si>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</si>
  <si>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</si>
  <si>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</si>
  <si>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</si>
  <si>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</si>
  <si>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</si>
  <si>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</si>
  <si>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</si>
  <si>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</si>
  <si>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</si>
  <si>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</si>
  <si>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</si>
  <si>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</si>
  <si>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</si>
  <si>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</si>
  <si>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</si>
  <si>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</si>
  <si>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</si>
  <si>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</si>
  <si>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</si>
  <si>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</si>
  <si>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</si>
  <si>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</si>
  <si>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</si>
  <si>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</si>
  <si>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</si>
  <si>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</si>
  <si>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</si>
  <si>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</si>
  <si>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</si>
  <si>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</si>
  <si>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</si>
  <si>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</si>
  <si>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</si>
  <si>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</si>
  <si>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</si>
  <si>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</si>
  <si>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</si>
  <si>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</si>
  <si>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</si>
  <si>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</si>
  <si>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</si>
  <si>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</si>
  <si>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</si>
  <si>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</si>
  <si>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</si>
  <si>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</si>
  <si>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</si>
  <si>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</si>
  <si>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</si>
  <si>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</si>
  <si>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</si>
  <si>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</si>
  <si>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</si>
  <si>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</si>
  <si>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</si>
  <si>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</si>
  <si>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</si>
  <si>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</si>
  <si>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</si>
  <si>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</si>
  <si>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</si>
  <si>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</si>
  <si>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</si>
  <si>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</si>
  <si>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</si>
  <si>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</si>
  <si>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</si>
  <si>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</si>
  <si>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</si>
  <si>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</si>
  <si>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</si>
  <si>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</si>
  <si>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</si>
  <si>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</si>
  <si>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</si>
  <si>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</si>
  <si>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</si>
  <si>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</si>
  <si>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</si>
  <si>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</si>
  <si>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</si>
  <si>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</si>
  <si>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</si>
  <si>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</si>
  <si>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</si>
  <si>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</si>
  <si>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</si>
  <si>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</si>
  <si>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</si>
  <si>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</si>
  <si>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</si>
  <si>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</si>
  <si>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</si>
  <si>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</si>
  <si>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</si>
  <si>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</si>
  <si>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</si>
  <si>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</si>
  <si>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</si>
  <si>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</si>
  <si>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</si>
  <si>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</si>
  <si>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</si>
  <si>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</si>
  <si>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</si>
  <si>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</si>
  <si>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</si>
  <si>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</si>
  <si>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</si>
  <si>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</si>
  <si>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</si>
  <si>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</si>
  <si>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</si>
  <si>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</si>
  <si>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</si>
  <si>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</si>
  <si>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</si>
  <si>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</si>
  <si>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</si>
  <si>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</si>
  <si>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</si>
  <si>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</si>
  <si>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</si>
  <si>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</si>
  <si>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</si>
  <si>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</si>
  <si>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</si>
  <si>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</si>
  <si>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</si>
  <si>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</si>
  <si>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</si>
  <si>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</si>
  <si>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</si>
  <si>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</si>
  <si>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</si>
  <si>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</si>
  <si>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</si>
  <si>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</si>
  <si>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</si>
  <si>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</si>
  <si>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</si>
  <si>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</si>
  <si>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</si>
  <si>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</si>
  <si>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</si>
  <si>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</si>
  <si>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</si>
  <si>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</si>
  <si>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</si>
  <si>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</si>
  <si>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</si>
  <si>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</si>
  <si>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</si>
  <si>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</si>
  <si>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</si>
  <si>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</si>
  <si>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</si>
  <si>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</si>
  <si>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</si>
  <si>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</si>
  <si>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</si>
  <si>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</si>
  <si>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</si>
  <si>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</si>
  <si>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</si>
  <si>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</si>
  <si>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</si>
  <si>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</si>
  <si>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</si>
  <si>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</si>
  <si>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</si>
  <si>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</si>
  <si>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</si>
  <si>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</si>
  <si>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</si>
  <si>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</si>
  <si>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</si>
  <si>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</si>
  <si>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</si>
  <si>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</si>
  <si>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</si>
  <si>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</si>
  <si>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</si>
  <si>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</si>
  <si>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</si>
  <si>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</si>
  <si>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</si>
  <si>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</si>
  <si>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</si>
  <si>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</si>
  <si>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</si>
  <si>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</si>
  <si>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</si>
  <si>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</si>
  <si>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</si>
  <si>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</si>
  <si>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</si>
  <si>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</si>
  <si>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</si>
  <si>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</si>
  <si>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</si>
  <si>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</si>
  <si>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</si>
  <si>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</si>
  <si>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</si>
  <si>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</si>
  <si>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</si>
  <si>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</si>
  <si>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</si>
  <si>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</si>
  <si>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</si>
  <si>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</si>
  <si>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</si>
  <si>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</si>
  <si>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</si>
  <si>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</si>
  <si>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</si>
  <si>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</si>
  <si>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</si>
  <si>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</si>
  <si>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</si>
  <si>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</si>
  <si>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</si>
  <si>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</si>
  <si>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</si>
  <si>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</si>
  <si>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</si>
  <si>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</si>
  <si>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</si>
  <si>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</si>
  <si>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</si>
  <si>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</si>
  <si>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</si>
  <si>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</si>
  <si>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</si>
  <si>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</si>
  <si>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</si>
  <si>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</si>
  <si>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</si>
  <si>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</si>
  <si>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</si>
  <si>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</si>
  <si>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</si>
  <si>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</si>
  <si>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</si>
  <si>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</si>
  <si>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</si>
  <si>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</si>
  <si>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</si>
  <si>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</si>
  <si>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</si>
  <si>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</si>
  <si>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</si>
  <si>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</si>
  <si>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</si>
  <si>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</si>
  <si>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</si>
  <si>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</si>
  <si>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</si>
  <si>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</si>
  <si>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</si>
  <si>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</si>
  <si>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</si>
  <si>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</si>
  <si>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</si>
  <si>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</si>
  <si>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</si>
  <si>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</si>
  <si>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</si>
  <si>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</si>
  <si>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</si>
  <si>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</si>
  <si>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</si>
  <si>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</si>
  <si>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</si>
  <si>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</si>
  <si>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</si>
  <si>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</si>
  <si>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</si>
  <si>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</si>
  <si>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</si>
  <si>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</si>
  <si>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</si>
  <si>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</si>
  <si>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</si>
  <si>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</si>
  <si>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</si>
  <si>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</si>
  <si>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</si>
  <si>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</si>
  <si>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</si>
  <si>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</si>
  <si>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</si>
  <si>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</si>
  <si>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</si>
  <si>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</si>
  <si>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</si>
  <si>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</si>
  <si>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</si>
  <si>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</si>
  <si>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</si>
  <si>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</si>
  <si>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</si>
  <si>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</si>
  <si>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</si>
  <si>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</si>
  <si>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</si>
  <si>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</si>
  <si>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</si>
  <si>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</si>
  <si>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</si>
  <si>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</si>
  <si>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</si>
  <si>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</si>
  <si>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</si>
  <si>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</si>
  <si>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</si>
  <si>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</si>
  <si>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</si>
  <si>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</si>
  <si>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</si>
  <si>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</si>
  <si>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</si>
  <si>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</si>
  <si>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</si>
  <si>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</si>
  <si>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</si>
  <si>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</si>
  <si>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</si>
  <si>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</si>
  <si>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</si>
  <si>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</si>
  <si>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</si>
  <si>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</si>
  <si>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</si>
  <si>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</si>
  <si>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</si>
  <si>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</si>
  <si>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</si>
  <si>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</si>
  <si>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</si>
  <si>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</si>
  <si>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</si>
  <si>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</si>
  <si>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</si>
  <si>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</si>
  <si>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</si>
  <si>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</si>
  <si>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</si>
  <si>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</si>
  <si>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</si>
  <si>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</si>
  <si>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</si>
  <si>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</si>
  <si>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</si>
  <si>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</si>
  <si>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</si>
  <si>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</si>
  <si>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</si>
  <si>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</si>
  <si>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</si>
  <si>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</si>
  <si>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</si>
  <si>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</si>
  <si>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</si>
  <si>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</si>
  <si>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</si>
  <si>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</si>
  <si>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</si>
  <si>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</si>
  <si>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</si>
  <si>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</si>
  <si>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</si>
  <si>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</si>
  <si>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</si>
  <si>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</si>
  <si>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</si>
  <si>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</si>
  <si>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</si>
  <si>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</si>
  <si>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</si>
  <si>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</si>
  <si>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</si>
  <si>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</si>
  <si>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</si>
  <si>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</si>
  <si>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</si>
  <si>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</si>
  <si>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</si>
  <si>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</si>
  <si>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</si>
  <si>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</si>
  <si>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</si>
  <si>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</si>
  <si>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</si>
  <si>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</si>
  <si>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</si>
  <si>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</si>
  <si>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</si>
  <si>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</si>
  <si>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</si>
  <si>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</si>
  <si>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</si>
  <si>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</si>
  <si>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</si>
  <si>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</si>
  <si>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</si>
  <si>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</si>
  <si>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</si>
  <si>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</si>
  <si>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</si>
  <si>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</si>
  <si>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</si>
  <si>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</si>
  <si>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</si>
  <si>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</si>
  <si>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</si>
  <si>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</si>
  <si>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</si>
  <si>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</si>
  <si>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</si>
  <si>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</si>
  <si>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</si>
  <si>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</si>
  <si>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</si>
  <si>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</si>
  <si>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</si>
  <si>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</si>
  <si>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</si>
  <si>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</si>
  <si>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</si>
  <si>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</si>
  <si>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</si>
  <si>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</si>
  <si>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</si>
  <si>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</si>
  <si>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</si>
  <si>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</si>
  <si>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</si>
  <si>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</si>
  <si>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</si>
  <si>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</si>
  <si>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</si>
  <si>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</si>
  <si>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</si>
  <si>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</si>
  <si>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</si>
  <si>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</si>
  <si>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</si>
  <si>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</si>
  <si>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</si>
  <si>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</si>
  <si>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</si>
  <si>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</si>
  <si>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</si>
  <si>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</si>
  <si>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</si>
  <si>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</si>
  <si>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</si>
  <si>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</si>
  <si>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</si>
  <si>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</si>
  <si>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</si>
  <si>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</si>
  <si>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</si>
  <si>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</si>
  <si>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</si>
  <si>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</si>
  <si>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</si>
  <si>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</si>
  <si>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</si>
  <si>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</si>
  <si>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</si>
  <si>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</si>
  <si>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</si>
  <si>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</si>
  <si>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</si>
  <si>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</si>
  <si>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</si>
  <si>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</si>
  <si>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</si>
  <si>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</si>
  <si>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</si>
  <si>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</si>
  <si>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</si>
  <si>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</si>
  <si>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</si>
  <si>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</si>
  <si>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</si>
  <si>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</si>
  <si>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</si>
  <si>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</si>
  <si>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</si>
  <si>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</si>
  <si>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</si>
  <si>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</si>
  <si>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</si>
  <si>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</si>
  <si>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</si>
  <si>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</si>
  <si>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</si>
  <si>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</si>
  <si>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</si>
  <si>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</si>
  <si>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</si>
  <si>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</si>
  <si>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</si>
  <si>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</si>
  <si>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</si>
  <si>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</si>
  <si>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</si>
  <si>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</si>
  <si>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</si>
  <si>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</si>
  <si>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</si>
  <si>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</si>
  <si>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</si>
  <si>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</si>
  <si>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</si>
  <si>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</si>
  <si>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</si>
  <si>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</si>
  <si>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</si>
  <si>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</si>
  <si>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</si>
  <si>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</si>
  <si>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</si>
  <si>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</si>
  <si>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</si>
  <si>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</si>
  <si>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</si>
  <si>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</si>
  <si>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</si>
  <si>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</si>
  <si>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</si>
  <si>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</si>
  <si>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</si>
  <si>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</si>
  <si>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</si>
  <si>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</si>
  <si>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</si>
  <si>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</si>
  <si>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</si>
  <si>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</si>
  <si>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</si>
  <si>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</si>
  <si>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</si>
  <si>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</si>
  <si>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</si>
  <si>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</si>
  <si>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</si>
  <si>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</si>
  <si>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</si>
  <si>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</si>
  <si>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</si>
  <si>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</si>
  <si>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</si>
  <si>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</si>
  <si>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</si>
  <si>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</si>
  <si>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</si>
  <si>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</si>
  <si>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</si>
  <si>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</si>
  <si>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</si>
  <si>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</si>
  <si>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</si>
  <si>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</si>
  <si>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</si>
  <si>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</si>
  <si>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</si>
  <si>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</si>
  <si>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</si>
  <si>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</si>
  <si>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</si>
  <si>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</si>
  <si>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</si>
  <si>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</si>
  <si>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</si>
  <si>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</si>
  <si>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</si>
  <si>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</si>
  <si>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</si>
  <si>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</si>
  <si>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</si>
  <si>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</si>
  <si>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</si>
  <si>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</si>
  <si>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</si>
  <si>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</si>
  <si>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</si>
  <si>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</si>
  <si>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</si>
  <si>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</si>
  <si>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</si>
  <si>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</si>
  <si>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</si>
  <si>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</si>
  <si>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</si>
  <si>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</si>
  <si>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</si>
  <si>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</si>
  <si>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</si>
  <si>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</si>
  <si>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</si>
  <si>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</si>
  <si>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</si>
  <si>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</si>
  <si>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</si>
  <si>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</si>
  <si>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</si>
  <si>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</si>
  <si>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</si>
  <si>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</si>
  <si>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</si>
  <si>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</si>
  <si>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</si>
  <si>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</si>
  <si>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</si>
  <si>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</si>
  <si>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</si>
  <si>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</si>
  <si>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</si>
  <si>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</si>
  <si>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</si>
  <si>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</si>
  <si>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</si>
  <si>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</si>
  <si>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</si>
  <si>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</si>
  <si>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</si>
  <si>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</si>
  <si>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</si>
  <si>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</si>
  <si>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</si>
  <si>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</si>
  <si>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</si>
  <si>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</si>
  <si>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</si>
  <si>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</si>
  <si>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</si>
  <si>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</si>
  <si>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</si>
  <si>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</si>
  <si>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</si>
  <si>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</si>
  <si>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</si>
  <si>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</si>
  <si>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</si>
  <si>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</si>
  <si>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</si>
  <si>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</si>
  <si>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</si>
  <si>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</si>
  <si>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</si>
  <si>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</si>
  <si>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</si>
  <si>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</si>
  <si>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</si>
  <si>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</si>
  <si>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</si>
  <si>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</si>
  <si>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</si>
  <si>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</si>
  <si>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</si>
  <si>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</si>
  <si>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</si>
  <si>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</si>
  <si>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</si>
  <si>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</si>
  <si>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</si>
  <si>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</si>
  <si>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</si>
  <si>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</si>
  <si>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</si>
  <si>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</si>
  <si>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</si>
  <si>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</si>
  <si>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</si>
  <si>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</si>
  <si>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</si>
  <si>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</si>
  <si>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</si>
  <si>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</si>
  <si>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</si>
  <si>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</si>
  <si>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</si>
  <si>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</si>
  <si>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</si>
  <si>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</si>
  <si>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</si>
  <si>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</si>
  <si>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</si>
  <si>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</si>
  <si>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</si>
  <si>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</si>
  <si>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</si>
  <si>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</si>
  <si>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</si>
  <si>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</si>
  <si>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</si>
  <si>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</si>
  <si>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</si>
  <si>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</si>
  <si>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</si>
  <si>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</si>
  <si>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</si>
  <si>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</si>
  <si>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</si>
  <si>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</si>
  <si>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</si>
  <si>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</si>
  <si>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</si>
  <si>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</si>
  <si>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</si>
  <si>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</si>
  <si>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</si>
  <si>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</si>
  <si>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</si>
  <si>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</si>
  <si>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</si>
  <si>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</si>
  <si>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</si>
  <si>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</si>
  <si>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</si>
  <si>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</si>
  <si>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</si>
  <si>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</si>
  <si>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</si>
  <si>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</si>
  <si>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</si>
  <si>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</si>
  <si>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</si>
  <si>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</si>
  <si>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</si>
  <si>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</si>
  <si>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</si>
  <si>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</si>
  <si>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</si>
  <si>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</si>
  <si>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</si>
  <si>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</si>
  <si>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</si>
  <si>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</si>
  <si>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</si>
  <si>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</si>
  <si>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</si>
  <si>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</si>
  <si>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</si>
  <si>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</si>
  <si>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</si>
  <si>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</si>
  <si>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</si>
  <si>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</si>
  <si>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</si>
  <si>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</si>
  <si>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</si>
  <si>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</si>
  <si>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</si>
  <si>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</si>
  <si>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</si>
  <si>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</si>
  <si>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</si>
  <si>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</si>
  <si>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</si>
  <si>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</si>
  <si>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</si>
  <si>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</si>
  <si>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</si>
  <si>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</si>
  <si>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</si>
  <si>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</si>
  <si>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</si>
  <si>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</si>
  <si>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</si>
  <si>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</si>
  <si>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</si>
  <si>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</si>
  <si>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</si>
  <si>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</si>
  <si>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</si>
  <si>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</si>
  <si>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</si>
  <si>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</si>
  <si>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</si>
  <si>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</si>
  <si>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</si>
  <si>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</si>
  <si>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</si>
  <si>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</si>
  <si>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</si>
  <si>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</si>
  <si>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</si>
  <si>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</si>
  <si>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</si>
  <si>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</si>
  <si>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</si>
  <si>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</si>
  <si>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</si>
  <si>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</si>
  <si>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</si>
  <si>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</si>
  <si>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</si>
  <si>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</si>
  <si>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</si>
  <si>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</si>
  <si>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</si>
  <si>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</si>
  <si>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</si>
  <si>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</si>
  <si>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</si>
  <si>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</si>
  <si>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</si>
  <si>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</si>
  <si>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</si>
  <si>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</si>
  <si>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</si>
  <si>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</si>
  <si>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</si>
  <si>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</si>
  <si>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</si>
  <si>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</si>
  <si>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</si>
  <si>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</si>
  <si>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</si>
  <si>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</si>
  <si>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</si>
  <si>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</si>
  <si>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</si>
  <si>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</si>
  <si>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</si>
  <si>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</si>
  <si>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</si>
  <si>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</si>
  <si>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</si>
  <si>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</si>
  <si>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</si>
  <si>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</si>
  <si>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</si>
  <si>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</si>
  <si>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</si>
  <si>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</si>
  <si>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</si>
  <si>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</si>
  <si>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</si>
  <si>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</si>
  <si>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</si>
  <si>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</si>
  <si>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</si>
  <si>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</si>
  <si>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</si>
  <si>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</si>
  <si>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</si>
  <si>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</si>
  <si>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</si>
  <si>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</si>
  <si>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</si>
  <si>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</si>
  <si>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</si>
  <si>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</si>
  <si>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</si>
  <si>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</si>
  <si>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</si>
  <si>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</si>
  <si>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</si>
  <si>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</si>
  <si>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</si>
  <si>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</si>
  <si>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</si>
  <si>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</si>
  <si>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</si>
  <si>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</si>
  <si>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</si>
  <si>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</si>
  <si>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</si>
  <si>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</si>
  <si>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</si>
  <si>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</si>
  <si>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</si>
  <si>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</si>
  <si>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</si>
  <si>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</si>
  <si>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</si>
  <si>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</si>
  <si>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</si>
  <si>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</si>
  <si>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</si>
  <si>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</si>
  <si>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</si>
  <si>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</si>
  <si>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</si>
  <si>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</si>
  <si>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</si>
  <si>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</si>
  <si>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</si>
  <si>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</si>
  <si>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</si>
  <si>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</si>
  <si>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</si>
  <si>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</si>
  <si>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</si>
  <si>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</si>
  <si>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</si>
  <si>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</si>
  <si>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</si>
  <si>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</si>
  <si>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</si>
  <si>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</si>
  <si>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</si>
  <si>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</si>
  <si>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</si>
  <si>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</si>
  <si>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</si>
  <si>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</si>
  <si>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</si>
  <si>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</si>
  <si>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</si>
  <si>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</si>
  <si>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</si>
  <si>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</si>
  <si>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</si>
  <si>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</si>
  <si>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</si>
  <si>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</si>
  <si>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</si>
  <si>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</si>
  <si>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</si>
  <si>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</si>
  <si>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</si>
  <si>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</si>
  <si>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</si>
  <si>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</si>
  <si>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</si>
  <si>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</si>
  <si>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</si>
  <si>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</si>
  <si>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</si>
  <si>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</si>
  <si>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</si>
  <si>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</si>
  <si>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</si>
  <si>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</si>
  <si>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</si>
  <si>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</si>
  <si>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</si>
  <si>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</si>
  <si>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</si>
  <si>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</si>
  <si>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</si>
  <si>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</si>
  <si>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</si>
  <si>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</si>
  <si>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</si>
  <si>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</si>
  <si>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</si>
  <si>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</si>
  <si>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</si>
  <si>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</si>
  <si>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</si>
  <si>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</si>
  <si>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</si>
  <si>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</si>
  <si>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</si>
  <si>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</si>
  <si>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</si>
  <si>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</si>
  <si>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</si>
  <si>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</si>
  <si>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</si>
  <si>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</si>
  <si>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</si>
  <si>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</si>
  <si>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</si>
  <si>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</si>
  <si>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</si>
  <si>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</si>
  <si>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</si>
  <si>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</si>
  <si>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</si>
  <si>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</si>
  <si>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</si>
  <si>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</si>
  <si>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</si>
  <si>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</si>
  <si>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</si>
  <si>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</si>
  <si>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</si>
  <si>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</si>
  <si>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</si>
  <si>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</si>
  <si>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</si>
  <si>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</si>
  <si>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</si>
  <si>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</si>
  <si>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</si>
  <si>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</si>
  <si>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</si>
  <si>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</si>
  <si>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</si>
  <si>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</si>
  <si>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</si>
  <si>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</si>
  <si>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</si>
  <si>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</si>
  <si>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</si>
  <si>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</si>
  <si>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</si>
  <si>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</si>
  <si>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</si>
  <si>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</si>
  <si>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</si>
  <si>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</si>
  <si>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</si>
  <si>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</si>
  <si>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</si>
  <si>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</si>
  <si>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</si>
  <si>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</si>
  <si>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</si>
  <si>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</si>
  <si>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</si>
  <si>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</si>
  <si>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</si>
  <si>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</si>
  <si>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</si>
  <si>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</si>
  <si>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</si>
  <si>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</si>
  <si>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</si>
  <si>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</si>
  <si>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</si>
  <si>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</si>
  <si>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</si>
  <si>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</si>
  <si>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</si>
  <si>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</si>
  <si>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</si>
  <si>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</si>
  <si>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</si>
  <si>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</si>
  <si>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</si>
  <si>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</si>
  <si>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</si>
  <si>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</si>
  <si>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</si>
  <si>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</si>
  <si>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</si>
  <si>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</si>
  <si>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</si>
  <si>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</si>
  <si>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</si>
  <si>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</si>
  <si>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</si>
  <si>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</si>
  <si>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</si>
  <si>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</si>
  <si>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</si>
  <si>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</si>
  <si>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</si>
  <si>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</si>
  <si>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</si>
  <si>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</si>
  <si>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</si>
  <si>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</si>
  <si>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</si>
  <si>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</si>
  <si>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</si>
  <si>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</si>
  <si>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</si>
  <si>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</si>
  <si>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</si>
  <si>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</si>
  <si>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</si>
  <si>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</si>
  <si>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</si>
  <si>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</si>
  <si>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</si>
  <si>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</si>
  <si>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</si>
  <si>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</si>
  <si>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</si>
  <si>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</si>
  <si>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</si>
  <si>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</si>
  <si>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</si>
  <si>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</si>
  <si>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</si>
  <si>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</si>
  <si>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</si>
  <si>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</si>
  <si>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</si>
  <si>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</si>
  <si>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</si>
  <si>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</si>
  <si>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</si>
  <si>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</si>
  <si>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</si>
  <si>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</si>
  <si>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</si>
  <si>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</si>
  <si>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</si>
  <si>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</si>
  <si>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</si>
  <si>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</si>
  <si>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</si>
  <si>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</si>
  <si>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</si>
  <si>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</si>
  <si>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</si>
  <si>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</si>
  <si>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</si>
  <si>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</si>
  <si>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</si>
  <si>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</si>
  <si>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</si>
  <si>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</si>
  <si>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</si>
  <si>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</si>
  <si>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</si>
  <si>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</si>
  <si>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</si>
  <si>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</si>
  <si>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</si>
  <si>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</si>
  <si>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</si>
  <si>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</si>
  <si>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</si>
  <si>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</si>
  <si>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</si>
  <si>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</si>
  <si>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</si>
  <si>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</si>
  <si>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</si>
  <si>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</si>
  <si>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</si>
  <si>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</si>
  <si>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</si>
  <si>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</si>
  <si>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</si>
  <si>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</si>
  <si>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</si>
  <si>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</si>
  <si>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</si>
  <si>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</si>
  <si>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</si>
  <si>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</si>
  <si>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</si>
  <si>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</si>
  <si>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</si>
  <si>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</si>
  <si>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</si>
  <si>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</si>
  <si>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</si>
  <si>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</si>
  <si>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</si>
  <si>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</si>
  <si>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</si>
  <si>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</si>
  <si>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</si>
  <si>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</si>
  <si>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</si>
  <si>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</si>
  <si>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</si>
  <si>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</si>
  <si>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</si>
  <si>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</si>
  <si>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</si>
  <si>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</si>
  <si>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</si>
  <si>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</si>
  <si>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</si>
  <si>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</si>
  <si>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</si>
  <si>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</si>
  <si>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</si>
  <si>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</si>
  <si>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</si>
  <si>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</si>
  <si>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</si>
  <si>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</si>
  <si>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</si>
  <si>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</si>
  <si>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</si>
  <si>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</si>
  <si>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</si>
  <si>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</si>
  <si>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</si>
  <si>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</si>
  <si>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</si>
  <si>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</si>
  <si>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</si>
  <si>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</si>
  <si>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</si>
  <si>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</si>
  <si>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</si>
  <si>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</si>
  <si>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</si>
  <si>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</si>
  <si>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</si>
  <si>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</si>
  <si>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</si>
  <si>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</si>
  <si>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</si>
  <si>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</si>
  <si>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</si>
  <si>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</si>
  <si>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</si>
  <si>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</si>
  <si>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</si>
  <si>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</si>
  <si>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</si>
  <si>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</si>
  <si>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</si>
  <si>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</si>
  <si>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</si>
  <si>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</si>
  <si>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</si>
  <si>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</si>
  <si>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</si>
  <si>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</si>
  <si>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</si>
  <si>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</si>
  <si>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</si>
  <si>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</si>
  <si>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</si>
  <si>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</si>
  <si>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</si>
  <si>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</si>
  <si>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</si>
  <si>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</si>
  <si>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</si>
  <si>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</si>
  <si>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</si>
  <si>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</si>
  <si>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</si>
  <si>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</si>
  <si>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</si>
  <si>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</si>
  <si>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</si>
  <si>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</si>
  <si>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</si>
  <si>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</si>
  <si>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</si>
  <si>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</si>
  <si>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</si>
  <si>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</si>
  <si>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</si>
  <si>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</si>
  <si>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</si>
  <si>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</si>
  <si>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</si>
  <si>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</si>
  <si>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</si>
  <si>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</si>
  <si>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</si>
  <si>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</si>
  <si>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</si>
  <si>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</si>
  <si>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</si>
  <si>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</si>
  <si>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</si>
  <si>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</si>
  <si>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</si>
  <si>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</si>
  <si>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</si>
  <si>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</si>
  <si>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</si>
  <si>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</si>
  <si>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</si>
  <si>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</si>
  <si>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</si>
  <si>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</si>
  <si>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</si>
  <si>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</si>
  <si>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</si>
  <si>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</si>
  <si>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</si>
  <si>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</si>
  <si>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</si>
  <si>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</si>
  <si>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</si>
  <si>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</si>
  <si>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</si>
  <si>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</si>
  <si>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</si>
  <si>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</si>
  <si>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</si>
  <si>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</si>
  <si>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</si>
  <si>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</si>
  <si>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</si>
  <si>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</si>
  <si>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</si>
  <si>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</si>
  <si>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</si>
  <si>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</si>
  <si>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</si>
  <si>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</si>
  <si>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</si>
  <si>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</si>
  <si>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</si>
  <si>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</si>
  <si>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</si>
  <si>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</si>
  <si>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</si>
  <si>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</si>
  <si>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</si>
  <si>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</si>
  <si>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</si>
  <si>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</si>
  <si>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</si>
  <si>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</si>
  <si>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</si>
  <si>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</si>
  <si>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</si>
  <si>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</si>
  <si>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</si>
  <si>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</si>
  <si>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</si>
  <si>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</si>
  <si>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</si>
  <si>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</si>
  <si>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</si>
  <si>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</si>
  <si>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</si>
  <si>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</si>
  <si>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</si>
  <si>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</si>
  <si>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</si>
  <si>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</si>
  <si>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</si>
  <si>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</si>
  <si>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</si>
  <si>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</si>
  <si>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</si>
  <si>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</si>
  <si>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</si>
  <si>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</si>
  <si>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</si>
  <si>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</si>
  <si>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</si>
  <si>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</si>
  <si>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</si>
  <si>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</si>
  <si>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</si>
  <si>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</si>
  <si>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</si>
  <si>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</si>
  <si>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</si>
  <si>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</si>
  <si>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</si>
  <si>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</si>
  <si>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</si>
  <si>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</si>
  <si>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</si>
  <si>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</si>
  <si>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</si>
  <si>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</si>
  <si>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</si>
  <si>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</si>
  <si>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</si>
  <si>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</si>
  <si>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</si>
  <si>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</si>
  <si>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</si>
  <si>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</si>
  <si>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</si>
  <si>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</si>
  <si>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</si>
  <si>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</si>
  <si>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</si>
  <si>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</si>
  <si>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</si>
  <si>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</si>
  <si>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</si>
  <si>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</si>
  <si>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</si>
  <si>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</si>
  <si>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</si>
  <si>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</si>
  <si>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</si>
  <si>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</si>
  <si>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</si>
  <si>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</si>
  <si>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</si>
  <si>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</si>
  <si>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</si>
  <si>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</si>
  <si>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</si>
  <si>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</si>
  <si>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</si>
  <si>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</si>
  <si>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</si>
  <si>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</si>
  <si>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</si>
  <si>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</si>
  <si>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</si>
  <si>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</si>
  <si>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</si>
  <si>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</si>
  <si>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</si>
  <si>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</si>
  <si>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</si>
  <si>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</si>
  <si>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</si>
  <si>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</si>
  <si>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</si>
  <si>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</si>
  <si>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</si>
  <si>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</si>
  <si>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</si>
  <si>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</si>
  <si>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</si>
  <si>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</si>
  <si>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</si>
  <si>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</si>
  <si>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</si>
  <si>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</si>
  <si>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</si>
  <si>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</si>
  <si>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</si>
  <si>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</si>
  <si>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</si>
  <si>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</si>
  <si>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</si>
  <si>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</si>
  <si>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</si>
  <si>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</si>
  <si>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</si>
  <si>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</si>
  <si>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</si>
  <si>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</si>
  <si>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</si>
  <si>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</si>
  <si>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</si>
  <si>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</si>
  <si>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</si>
  <si>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</si>
  <si>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</si>
  <si>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</si>
  <si>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</si>
  <si>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</si>
  <si>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</si>
  <si>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</si>
  <si>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</si>
  <si>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</si>
  <si>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</si>
  <si>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</si>
  <si>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</si>
  <si>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</si>
  <si>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</si>
  <si>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</si>
  <si>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</si>
  <si>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</si>
  <si>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</si>
  <si>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</si>
  <si>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</si>
  <si>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</si>
  <si>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</si>
  <si>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</si>
  <si>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</si>
  <si>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</si>
  <si>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</si>
  <si>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</si>
  <si>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</si>
  <si>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</si>
  <si>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</si>
  <si>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</si>
  <si>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</si>
  <si>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</si>
  <si>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</si>
  <si>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</si>
  <si>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</si>
  <si>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</si>
  <si>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</si>
  <si>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</si>
  <si>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</si>
  <si>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</si>
  <si>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</si>
  <si>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</si>
  <si>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</si>
  <si>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</si>
  <si>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</si>
  <si>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</si>
  <si>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</si>
  <si>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</si>
  <si>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</si>
  <si>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</si>
  <si>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</si>
  <si>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</si>
  <si>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</si>
  <si>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</si>
  <si>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</si>
  <si>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</si>
  <si>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</si>
  <si>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</si>
  <si>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</si>
  <si>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</si>
  <si>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</si>
  <si>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</si>
  <si>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</si>
  <si>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</si>
  <si>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</si>
  <si>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</si>
  <si>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</si>
  <si>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</si>
  <si>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</si>
  <si>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</si>
  <si>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</si>
  <si>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</si>
  <si>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</si>
  <si>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</si>
  <si>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</si>
  <si>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</si>
  <si>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</si>
  <si>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</si>
  <si>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</si>
  <si>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</si>
  <si>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</si>
  <si>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</si>
  <si>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</si>
  <si>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</si>
  <si>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</si>
  <si>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</si>
  <si>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</si>
  <si>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</si>
  <si>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</si>
  <si>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</si>
  <si>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</si>
  <si>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</si>
  <si>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</si>
  <si>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</si>
  <si>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</si>
  <si>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</si>
  <si>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</si>
  <si>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</si>
  <si>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</si>
  <si>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</si>
  <si>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</si>
  <si>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</si>
  <si>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</si>
  <si>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</si>
  <si>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</si>
  <si>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</si>
  <si>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</si>
  <si>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</si>
  <si>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</si>
  <si>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</si>
  <si>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</si>
  <si>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</si>
  <si>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</si>
  <si>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</si>
  <si>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</si>
  <si>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</si>
  <si>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</si>
  <si>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</si>
  <si>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</si>
  <si>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</si>
  <si>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</si>
  <si>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</si>
  <si>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</si>
  <si>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</si>
  <si>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</si>
  <si>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</si>
  <si>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</si>
  <si>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</si>
  <si>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</si>
  <si>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</si>
  <si>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</si>
  <si>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</si>
  <si>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</si>
  <si>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</si>
  <si>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</si>
  <si>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</si>
  <si>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</si>
  <si>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</si>
  <si>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</si>
  <si>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</si>
  <si>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</si>
  <si>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</si>
  <si>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</si>
  <si>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</si>
  <si>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</si>
  <si>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</si>
  <si>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</si>
  <si>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</si>
  <si>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</si>
  <si>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</si>
  <si>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</si>
  <si>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</si>
  <si>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</si>
  <si>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</si>
  <si>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</si>
  <si>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</si>
  <si>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</si>
  <si>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</si>
  <si>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</si>
  <si>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</si>
  <si>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</si>
  <si>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</si>
  <si>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</si>
  <si>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</si>
  <si>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</si>
  <si>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</si>
  <si>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</si>
  <si>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</si>
  <si>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</si>
  <si>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</si>
  <si>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</si>
  <si>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</si>
  <si>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</si>
  <si>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</si>
  <si>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</si>
  <si>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</si>
  <si>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</si>
  <si>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</si>
  <si>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</si>
  <si>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</si>
  <si>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</si>
  <si>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</si>
  <si>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</si>
  <si>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</si>
  <si>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</si>
  <si>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</si>
  <si>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</si>
  <si>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</si>
  <si>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</si>
  <si>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</si>
  <si>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</si>
  <si>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</si>
  <si>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</si>
  <si>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</si>
  <si>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</si>
  <si>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</si>
  <si>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</si>
  <si>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</si>
  <si>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</si>
  <si>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</si>
  <si>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</si>
  <si>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</si>
  <si>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</si>
  <si>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</si>
  <si>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</si>
  <si>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</si>
  <si>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</si>
  <si>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</si>
  <si>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</si>
  <si>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</si>
  <si>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</si>
  <si>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</si>
  <si>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</si>
  <si>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</si>
  <si>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</si>
  <si>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</si>
  <si>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</si>
  <si>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</si>
  <si>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</si>
  <si>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</si>
  <si>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</si>
  <si>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</si>
  <si>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</si>
  <si>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</si>
  <si>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</si>
  <si>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</si>
  <si>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</si>
  <si>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</si>
  <si>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</si>
  <si>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</si>
  <si>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</si>
  <si>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</si>
  <si>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</si>
  <si>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</si>
  <si>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</si>
  <si>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</si>
  <si>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</si>
  <si>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</si>
  <si>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</si>
  <si>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</si>
  <si>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</si>
  <si>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</si>
  <si>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</si>
  <si>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</si>
  <si>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</si>
  <si>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</si>
  <si>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</si>
  <si>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</si>
  <si>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</si>
  <si>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</si>
  <si>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</si>
  <si>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</si>
  <si>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</si>
  <si>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</si>
  <si>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</si>
  <si>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</si>
  <si>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</si>
  <si>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</si>
  <si>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</si>
  <si>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</si>
  <si>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</si>
  <si>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</si>
  <si>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</si>
  <si>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</si>
  <si>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</si>
  <si>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</si>
  <si>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</si>
  <si>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</si>
  <si>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</si>
  <si>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</si>
  <si>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</si>
  <si>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</si>
  <si>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</si>
  <si>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</si>
  <si>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</si>
  <si>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</si>
  <si>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</si>
  <si>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</si>
  <si>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</si>
  <si>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</si>
  <si>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</si>
  <si>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</si>
  <si>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</si>
  <si>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</si>
  <si>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</si>
  <si>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</si>
  <si>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</si>
  <si>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</si>
  <si>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</si>
  <si>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</si>
  <si>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</si>
  <si>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</si>
  <si>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</si>
  <si>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</si>
  <si>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</si>
  <si>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</si>
  <si>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</si>
  <si>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</si>
  <si>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</si>
  <si>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</si>
  <si>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</si>
  <si>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</si>
  <si>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</si>
  <si>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</si>
  <si>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</si>
  <si>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</si>
  <si>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</si>
  <si>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</si>
  <si>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</si>
  <si>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</si>
  <si>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</si>
  <si>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</si>
  <si>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</si>
  <si>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</si>
  <si>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</si>
  <si>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</si>
  <si>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</si>
  <si>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</si>
  <si>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</si>
  <si>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</si>
  <si>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</si>
  <si>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</si>
  <si>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</si>
  <si>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</si>
  <si>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</si>
  <si>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</si>
  <si>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</si>
  <si>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</si>
  <si>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</si>
  <si>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</si>
  <si>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</si>
  <si>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</si>
  <si>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</si>
  <si>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</si>
  <si>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</si>
  <si>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</si>
  <si>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</si>
  <si>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</si>
  <si>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</si>
  <si>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</si>
  <si>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</si>
  <si>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</si>
  <si>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</si>
  <si>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</si>
  <si>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</si>
  <si>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</si>
  <si>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</si>
  <si>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</si>
  <si>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</si>
  <si>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</si>
  <si>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</si>
  <si>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</si>
  <si>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</si>
  <si>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</si>
  <si>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</si>
  <si>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</si>
  <si>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</si>
  <si>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</si>
  <si>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</si>
  <si>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</si>
  <si>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</si>
  <si>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</si>
  <si>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</si>
  <si>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</si>
  <si>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</si>
  <si>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</si>
  <si>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</si>
  <si>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</si>
  <si>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</si>
  <si>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</si>
  <si>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</si>
  <si>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</si>
  <si>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</si>
  <si>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</si>
  <si>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</si>
  <si>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</si>
  <si>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</si>
  <si>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</si>
  <si>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</si>
  <si>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</si>
  <si>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</si>
  <si>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</si>
  <si>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</si>
  <si>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</si>
  <si>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</si>
  <si>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</si>
  <si>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</si>
  <si>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</si>
  <si>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</si>
  <si>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</si>
  <si>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</si>
  <si>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</si>
  <si>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</si>
  <si>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</si>
  <si>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</si>
  <si>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</si>
  <si>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</si>
  <si>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</si>
  <si>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</si>
  <si>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</si>
  <si>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</si>
  <si>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</si>
  <si>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</si>
  <si>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</si>
  <si>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</si>
  <si>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</si>
  <si>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</si>
  <si>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</si>
  <si>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</si>
  <si>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</si>
  <si>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</si>
  <si>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</si>
  <si>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</si>
  <si>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</si>
  <si>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</si>
  <si>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</si>
  <si>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</si>
  <si>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</si>
  <si>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</si>
  <si>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</si>
  <si>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</si>
  <si>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</si>
  <si>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</si>
  <si>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</si>
  <si>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</si>
  <si>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</si>
  <si>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</si>
  <si>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</si>
  <si>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</si>
  <si>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</si>
  <si>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</si>
  <si>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</si>
  <si>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</si>
  <si>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</si>
  <si>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</si>
  <si>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</si>
  <si>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</si>
  <si>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</si>
  <si>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</si>
  <si>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</si>
  <si>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</si>
  <si>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</si>
  <si>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</si>
  <si>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</si>
  <si>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</si>
  <si>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</si>
  <si>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</si>
  <si>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</si>
  <si>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</si>
  <si>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</si>
  <si>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</si>
  <si>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</si>
  <si>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</si>
  <si>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</si>
  <si>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</si>
  <si>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</si>
  <si>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</si>
  <si>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</si>
  <si>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</si>
  <si>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</si>
  <si>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</si>
  <si>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</si>
  <si>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</si>
  <si>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</si>
  <si>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</si>
  <si>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</si>
  <si>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</si>
  <si>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</si>
  <si>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</si>
  <si>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</si>
  <si>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</si>
  <si>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</si>
  <si>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</si>
  <si>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</si>
  <si>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</si>
  <si>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</si>
  <si>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</si>
  <si>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</si>
  <si>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</si>
  <si>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</si>
  <si>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</si>
  <si>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</si>
  <si>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</si>
  <si>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</si>
  <si>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</si>
  <si>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</si>
  <si>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</si>
  <si>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</si>
  <si>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</si>
  <si>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</si>
  <si>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</si>
  <si>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</si>
  <si>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</si>
  <si>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</si>
  <si>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</si>
  <si>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</si>
  <si>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</si>
  <si>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</si>
  <si>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</si>
  <si>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</si>
  <si>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</si>
  <si>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</si>
  <si>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</si>
  <si>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</si>
  <si>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</si>
  <si>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</si>
  <si>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</si>
  <si>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</si>
  <si>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</si>
  <si>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</si>
  <si>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</si>
  <si>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</si>
  <si>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</si>
  <si>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</si>
  <si>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</si>
  <si>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</si>
  <si>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</si>
  <si>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</si>
  <si>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</si>
  <si>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</si>
  <si>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</si>
  <si>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</si>
  <si>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</si>
  <si>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</si>
  <si>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</si>
  <si>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</si>
  <si>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</si>
  <si>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</si>
  <si>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</si>
  <si>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</si>
  <si>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</si>
  <si>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</si>
  <si>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</si>
  <si>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</si>
  <si>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</si>
  <si>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</si>
  <si>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</si>
  <si>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</si>
  <si>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</si>
  <si>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</si>
  <si>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</si>
  <si>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</si>
  <si>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</si>
  <si>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</si>
  <si>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</si>
  <si>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</si>
  <si>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</si>
  <si>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</si>
  <si>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</si>
  <si>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</si>
  <si>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</si>
  <si>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</si>
  <si>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</si>
  <si>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</si>
  <si>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</si>
  <si>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</si>
  <si>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</si>
  <si>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</si>
  <si>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</si>
  <si>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</si>
  <si>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</si>
  <si>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</si>
  <si>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</si>
  <si>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</si>
  <si>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</si>
  <si>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</si>
  <si>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</si>
  <si>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</si>
  <si>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</si>
  <si>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</si>
  <si>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</si>
  <si>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</si>
  <si>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</si>
  <si>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</si>
  <si>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</si>
  <si>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</si>
  <si>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</si>
  <si>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</si>
  <si>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</si>
  <si>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</si>
  <si>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</si>
  <si>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</si>
  <si>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</si>
  <si>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</si>
  <si>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</si>
  <si>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</si>
  <si>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</si>
  <si>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</si>
  <si>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</si>
  <si>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</si>
  <si>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</si>
  <si>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</si>
  <si>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</si>
  <si>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</si>
  <si>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</si>
  <si>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</si>
  <si>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</si>
  <si>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</si>
  <si>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</si>
  <si>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</si>
  <si>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</si>
  <si>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</si>
  <si>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</si>
  <si>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</si>
  <si>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</si>
  <si>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</si>
  <si>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</si>
  <si>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</si>
  <si>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</si>
  <si>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</si>
  <si>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</si>
  <si>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</si>
  <si>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</si>
  <si>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</si>
  <si>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</si>
  <si>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</si>
  <si>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</si>
  <si>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</si>
  <si>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</si>
  <si>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</si>
  <si>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</si>
  <si>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</si>
  <si>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</si>
  <si>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</si>
  <si>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</si>
  <si>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</si>
  <si>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</si>
  <si>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</si>
  <si>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</si>
  <si>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</si>
  <si>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</si>
  <si>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</si>
  <si>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</si>
  <si>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</si>
  <si>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</si>
  <si>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</si>
  <si>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</si>
  <si>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</si>
  <si>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</si>
  <si>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</si>
  <si>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</si>
  <si>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</si>
  <si>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</si>
  <si>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</si>
  <si>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</si>
  <si>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</si>
  <si>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</si>
  <si>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</si>
  <si>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</si>
  <si>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</si>
  <si>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</si>
  <si>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</si>
  <si>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</si>
  <si>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</si>
  <si>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</si>
  <si>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</si>
  <si>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</si>
  <si>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</si>
  <si>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</si>
  <si>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</si>
  <si>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</si>
  <si>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</si>
  <si>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</si>
  <si>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</si>
  <si>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</si>
  <si>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</si>
  <si>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</si>
  <si>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</si>
  <si>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</si>
  <si>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</si>
  <si>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</si>
  <si>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</si>
  <si>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</si>
  <si>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</si>
  <si>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</si>
  <si>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</si>
  <si>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</si>
  <si>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</si>
  <si>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</si>
  <si>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</si>
  <si>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</si>
  <si>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</si>
  <si>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</si>
  <si>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</si>
  <si>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</si>
  <si>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</si>
  <si>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</si>
  <si>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</si>
  <si>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</si>
  <si>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</si>
  <si>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</si>
  <si>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</si>
  <si>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</si>
  <si>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</si>
  <si>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</si>
  <si>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</si>
  <si>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</si>
  <si>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</si>
  <si>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</si>
  <si>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</si>
  <si>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</si>
  <si>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</si>
  <si>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</si>
  <si>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</si>
  <si>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</si>
  <si>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</si>
  <si>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</si>
  <si>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</si>
  <si>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</si>
  <si>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</si>
  <si>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</si>
  <si>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</si>
  <si>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</si>
  <si>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</si>
  <si>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</si>
  <si>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</si>
  <si>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</si>
  <si>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</si>
  <si>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</si>
  <si>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</si>
  <si>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</si>
  <si>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</si>
  <si>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</si>
  <si>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</si>
  <si>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</si>
  <si>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</si>
  <si>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</si>
  <si>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</si>
  <si>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</si>
  <si>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</si>
  <si>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</si>
  <si>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</si>
  <si>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</si>
  <si>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</si>
  <si>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</si>
  <si>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</si>
  <si>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</si>
  <si>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</si>
  <si>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</si>
  <si>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</si>
  <si>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</si>
  <si>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</si>
  <si>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</si>
  <si>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</si>
  <si>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</si>
  <si>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</si>
  <si>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</si>
  <si>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</si>
  <si>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</si>
  <si>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</si>
  <si>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</si>
  <si>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</si>
  <si>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</si>
  <si>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</si>
  <si>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</si>
  <si>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</si>
  <si>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</si>
  <si>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</si>
  <si>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</si>
  <si>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</si>
  <si>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</si>
  <si>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</si>
  <si>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</si>
  <si>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</si>
  <si>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</si>
  <si>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</si>
  <si>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</si>
  <si>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</si>
  <si>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</si>
  <si>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</si>
  <si>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</si>
  <si>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</si>
  <si>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</si>
  <si>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</si>
  <si>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</si>
  <si>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</si>
  <si>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</si>
  <si>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</si>
  <si>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</si>
  <si>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</si>
  <si>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</si>
  <si>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</si>
  <si>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</si>
  <si>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</si>
  <si>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</si>
  <si>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</si>
  <si>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</si>
  <si>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</si>
  <si>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</si>
  <si>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</si>
  <si>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</si>
  <si>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</si>
  <si>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</si>
  <si>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</si>
  <si>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</si>
  <si>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</si>
  <si>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</si>
  <si>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</si>
  <si>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</si>
  <si>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</si>
  <si>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</si>
  <si>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</si>
  <si>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</si>
  <si>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</si>
  <si>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</si>
  <si>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</si>
  <si>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</si>
  <si>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</si>
  <si>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</si>
  <si>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</si>
  <si>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</si>
  <si>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</si>
  <si>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</si>
  <si>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</si>
  <si>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</si>
  <si>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</si>
  <si>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</si>
  <si>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</si>
  <si>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</si>
  <si>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</si>
  <si>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</si>
  <si>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</si>
  <si>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</si>
  <si>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</si>
  <si>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</si>
  <si>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</si>
  <si>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</si>
  <si>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</si>
  <si>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</si>
  <si>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</si>
  <si>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</si>
  <si>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</si>
  <si>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</si>
  <si>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</si>
  <si>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</si>
  <si>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</si>
  <si>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</si>
  <si>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</si>
  <si>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</si>
  <si>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</si>
  <si>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</si>
  <si>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</si>
  <si>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</si>
  <si>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</si>
  <si>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</si>
  <si>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</si>
  <si>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</si>
  <si>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</si>
  <si>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</si>
  <si>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</si>
  <si>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</si>
  <si>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</si>
  <si>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</si>
  <si>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</si>
  <si>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</si>
  <si>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</si>
  <si>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</si>
  <si>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</si>
  <si>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</si>
  <si>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</si>
  <si>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</si>
  <si>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</si>
  <si>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</si>
  <si>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</si>
  <si>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</si>
  <si>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</si>
  <si>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</si>
  <si>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</si>
  <si>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</si>
  <si>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</si>
  <si>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</si>
  <si>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</si>
  <si>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</si>
  <si>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</si>
  <si>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</si>
  <si>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</si>
  <si>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</si>
  <si>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</si>
  <si>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</si>
  <si>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</si>
  <si>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</si>
  <si>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</si>
  <si>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</si>
  <si>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</si>
  <si>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</si>
  <si>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</si>
  <si>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</si>
  <si>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</si>
  <si>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</si>
  <si>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</si>
  <si>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</si>
  <si>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</si>
  <si>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</si>
  <si>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</si>
  <si>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</si>
  <si>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</si>
  <si>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</si>
  <si>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</si>
  <si>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</si>
  <si>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</si>
  <si>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</si>
  <si>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</si>
  <si>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</si>
  <si>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</si>
  <si>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</si>
  <si>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</si>
  <si>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</si>
  <si>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</si>
  <si>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</si>
  <si>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</si>
  <si>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</si>
  <si>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</si>
  <si>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</si>
  <si>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</si>
  <si>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</si>
  <si>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</si>
  <si>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</si>
  <si>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</si>
  <si>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</si>
  <si>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</si>
  <si>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</si>
  <si>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</si>
  <si>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</si>
  <si>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</si>
  <si>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</si>
  <si>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</si>
  <si>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</si>
  <si>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</si>
  <si>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</si>
  <si>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</si>
  <si>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</si>
  <si>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</si>
  <si>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</si>
  <si>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</si>
  <si>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</si>
  <si>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</si>
  <si>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</si>
  <si>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</si>
  <si>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</si>
  <si>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</si>
  <si>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</si>
  <si>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</si>
  <si>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</si>
  <si>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</si>
  <si>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</si>
  <si>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</si>
  <si>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</si>
  <si>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</si>
  <si>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</si>
  <si>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</si>
  <si>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</si>
  <si>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</si>
  <si>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</si>
  <si>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</si>
  <si>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</si>
  <si>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</si>
  <si>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</si>
  <si>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</si>
  <si>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</si>
  <si>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</si>
  <si>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</si>
  <si>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</si>
  <si>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</si>
  <si>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</si>
  <si>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</si>
  <si>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</si>
  <si>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</si>
  <si>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</si>
  <si>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</si>
  <si>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</si>
  <si>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</si>
  <si>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</si>
  <si>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</si>
  <si>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</si>
  <si>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</si>
  <si>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</si>
  <si>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</si>
  <si>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</si>
  <si>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</si>
  <si>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</si>
  <si>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</si>
  <si>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</si>
  <si>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</si>
  <si>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</si>
  <si>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</si>
  <si>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</si>
  <si>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</si>
  <si>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</si>
  <si>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</si>
  <si>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</si>
  <si>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</si>
  <si>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</si>
  <si>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</si>
  <si>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</si>
  <si>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</si>
  <si>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</si>
  <si>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</si>
  <si>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</si>
  <si>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</si>
  <si>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</si>
  <si>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</si>
  <si>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</si>
  <si>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</si>
  <si>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</si>
  <si>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</si>
  <si>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</si>
  <si>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</si>
  <si>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</si>
  <si>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</si>
  <si>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</si>
  <si>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</si>
  <si>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</si>
  <si>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</si>
  <si>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</si>
  <si>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</si>
  <si>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</si>
  <si>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</si>
  <si>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</si>
  <si>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</si>
  <si>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</si>
  <si>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</si>
  <si>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</si>
  <si>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</si>
  <si>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</si>
  <si>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</si>
  <si>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</si>
  <si>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</si>
  <si>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</si>
  <si>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</si>
  <si>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</si>
  <si>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</si>
  <si>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</si>
  <si>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</si>
  <si>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</si>
  <si>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</si>
  <si>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</si>
  <si>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</si>
  <si>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</si>
  <si>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</si>
  <si>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</si>
  <si>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</si>
  <si>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</si>
  <si>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</si>
  <si>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</si>
  <si>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</si>
  <si>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</si>
  <si>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</si>
  <si>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</si>
  <si>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</si>
  <si>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</si>
  <si>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</si>
  <si>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</si>
  <si>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</si>
  <si>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</si>
  <si>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</si>
  <si>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</si>
  <si>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</si>
  <si>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</si>
  <si>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</si>
  <si>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</si>
  <si>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</si>
  <si>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</si>
  <si>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</si>
  <si>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</si>
  <si>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</si>
  <si>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</si>
  <si>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</si>
  <si>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</si>
  <si>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</si>
  <si>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</si>
  <si>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</si>
  <si>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</si>
  <si>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</si>
  <si>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</si>
  <si>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</si>
  <si>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</si>
  <si>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</si>
  <si>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</si>
  <si>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</si>
  <si>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</si>
  <si>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</si>
  <si>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</si>
  <si>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</si>
  <si>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</si>
  <si>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</si>
  <si>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</si>
  <si>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</si>
  <si>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</si>
  <si>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</si>
  <si>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</si>
  <si>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</si>
  <si>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</si>
  <si>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</si>
  <si>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</si>
  <si>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</si>
  <si>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</si>
  <si>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</si>
  <si>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</si>
  <si>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</si>
  <si>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</si>
  <si>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</si>
  <si>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</si>
  <si>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</si>
  <si>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</si>
  <si>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</si>
  <si>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</si>
  <si>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</si>
  <si>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</si>
  <si>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</si>
  <si>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</si>
  <si>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</si>
  <si>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</si>
  <si>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</si>
  <si>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</si>
  <si>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</si>
  <si>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</si>
  <si>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</si>
  <si>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</si>
  <si>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</si>
  <si>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</si>
  <si>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</si>
  <si>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</si>
  <si>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</si>
  <si>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</si>
  <si>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</si>
  <si>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</si>
  <si>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</si>
  <si>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</si>
  <si>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</si>
  <si>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</si>
  <si>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</si>
  <si>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</si>
  <si>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</si>
  <si>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</si>
  <si>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</si>
  <si>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</si>
  <si>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</si>
  <si>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</si>
  <si>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</si>
  <si>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</si>
  <si>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</si>
  <si>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</si>
  <si>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</si>
  <si>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</si>
  <si>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</si>
  <si>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</si>
  <si>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</si>
  <si>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</si>
  <si>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</si>
  <si>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</si>
  <si>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</si>
  <si>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</si>
  <si>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</si>
  <si>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</si>
  <si>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</si>
  <si>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</si>
  <si>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</si>
  <si>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</si>
  <si>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</si>
  <si>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</si>
  <si>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</si>
  <si>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</si>
  <si>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</si>
  <si>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</si>
  <si>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</si>
  <si>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</si>
  <si>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</si>
  <si>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</si>
  <si>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</si>
  <si>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</si>
  <si>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</si>
  <si>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</si>
  <si>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</si>
  <si>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</si>
  <si>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</si>
  <si>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</si>
  <si>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</si>
  <si>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</si>
  <si>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</si>
  <si>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</si>
  <si>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</si>
  <si>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</si>
  <si>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</si>
  <si>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</si>
  <si>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</si>
  <si>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</si>
  <si>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</si>
  <si>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</si>
  <si>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</si>
  <si>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</si>
  <si>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</si>
  <si>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</si>
  <si>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</si>
  <si>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</si>
  <si>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</si>
  <si>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</si>
  <si>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</si>
  <si>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</si>
  <si>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</si>
  <si>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</si>
  <si>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</si>
  <si>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</si>
  <si>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</si>
  <si>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</si>
  <si>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</si>
  <si>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</si>
  <si>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</si>
  <si>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</si>
  <si>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</si>
  <si>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</si>
  <si>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</si>
  <si>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</si>
  <si>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</si>
  <si>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</si>
  <si>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</si>
  <si>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</si>
  <si>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</si>
  <si>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</si>
  <si>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</si>
  <si>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</si>
  <si>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</si>
  <si>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</si>
  <si>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</si>
  <si>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</si>
  <si>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</si>
  <si>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</si>
  <si>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</si>
  <si>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</si>
  <si>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</si>
  <si>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</si>
  <si>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</si>
  <si>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</si>
  <si>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</si>
  <si>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</si>
  <si>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</si>
  <si>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</si>
  <si>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</si>
  <si>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</si>
  <si>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</si>
  <si>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</si>
  <si>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</si>
  <si>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</si>
  <si>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</si>
  <si>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</si>
  <si>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</si>
  <si>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</si>
  <si>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</si>
  <si>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</si>
  <si>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</si>
  <si>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</si>
  <si>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</si>
  <si>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</si>
  <si>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</si>
  <si>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</si>
  <si>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</si>
  <si>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</si>
  <si>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</si>
  <si>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</si>
  <si>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</si>
  <si>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</si>
  <si>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</si>
  <si>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</si>
  <si>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</si>
  <si>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</si>
  <si>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</si>
  <si>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</si>
  <si>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</si>
  <si>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</si>
  <si>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</si>
  <si>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</si>
  <si>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</si>
  <si>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</si>
  <si>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</si>
  <si>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</si>
  <si>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</si>
  <si>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</si>
  <si>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</si>
  <si>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</si>
  <si>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</si>
  <si>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</si>
  <si>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</si>
  <si>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</si>
  <si>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</si>
  <si>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</si>
  <si>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</si>
  <si>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</si>
  <si>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</si>
  <si>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</si>
  <si>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</si>
  <si>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</si>
  <si>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</si>
  <si>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</si>
  <si>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</si>
  <si>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</si>
  <si>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</si>
  <si>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</si>
  <si>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</si>
  <si>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</si>
  <si>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</si>
  <si>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</si>
  <si>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</si>
  <si>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</si>
  <si>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</si>
  <si>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</si>
  <si>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</si>
  <si>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</si>
  <si>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</si>
  <si>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</si>
  <si>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</si>
  <si>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</si>
  <si>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</si>
  <si>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</si>
  <si>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</si>
  <si>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</si>
  <si>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</si>
  <si>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</si>
  <si>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</si>
  <si>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</si>
  <si>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</si>
  <si>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</si>
  <si>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</si>
  <si>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</si>
  <si>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</si>
  <si>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</si>
  <si>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</si>
  <si>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</si>
  <si>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</si>
  <si>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</si>
  <si>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</si>
  <si>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</si>
  <si>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</si>
  <si>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</si>
  <si>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</si>
  <si>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</si>
  <si>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</si>
  <si>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</si>
  <si>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</si>
  <si>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</si>
  <si>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</si>
  <si>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</si>
  <si>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</si>
  <si>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</si>
  <si>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</si>
  <si>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</si>
  <si>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</si>
  <si>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</si>
  <si>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</si>
  <si>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</si>
  <si>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</si>
  <si>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</si>
  <si>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</si>
  <si>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</si>
  <si>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</si>
  <si>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</si>
  <si>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</si>
  <si>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</si>
  <si>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</si>
  <si>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</si>
  <si>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</si>
  <si>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</si>
  <si>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</si>
  <si>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</si>
  <si>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</si>
  <si>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</si>
  <si>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</si>
  <si>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</si>
  <si>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</si>
  <si>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</si>
  <si>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</si>
  <si>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</si>
  <si>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</si>
  <si>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</si>
  <si>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</si>
  <si>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</si>
  <si>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</si>
  <si>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</si>
  <si>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</si>
  <si>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</si>
  <si>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</si>
  <si>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</si>
  <si>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</si>
  <si>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</si>
  <si>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</si>
  <si>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</si>
  <si>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</si>
  <si>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</si>
  <si>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</si>
  <si>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</si>
  <si>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</si>
  <si>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</si>
  <si>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</si>
  <si>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</si>
  <si>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</si>
  <si>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</si>
  <si>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</si>
  <si>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</si>
  <si>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</si>
  <si>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</si>
  <si>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</si>
  <si>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</si>
  <si>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</si>
  <si>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</si>
  <si>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</si>
  <si>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</si>
  <si>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</si>
  <si>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</si>
  <si>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</si>
  <si>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</si>
  <si>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</si>
  <si>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</si>
  <si>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</si>
  <si>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</si>
  <si>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</si>
  <si>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</si>
  <si>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</si>
  <si>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</si>
  <si>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</si>
  <si>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</si>
  <si>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</si>
  <si>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</si>
  <si>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</si>
  <si>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</si>
  <si>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</si>
  <si>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</si>
  <si>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</si>
  <si>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</si>
  <si>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</si>
  <si>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</si>
  <si>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</si>
  <si>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</si>
  <si>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</si>
  <si>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</si>
  <si>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</si>
  <si>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</si>
  <si>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</si>
  <si>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</si>
  <si>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</si>
  <si>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</si>
  <si>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</si>
  <si>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</si>
  <si>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</si>
  <si>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</si>
  <si>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</si>
  <si>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</si>
  <si>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</si>
  <si>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</si>
  <si>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</si>
  <si>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</si>
  <si>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</si>
  <si>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</si>
  <si>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</si>
  <si>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</si>
  <si>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</si>
  <si>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</si>
  <si>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</si>
  <si>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</si>
  <si>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</si>
  <si>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</si>
  <si>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</si>
  <si>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</si>
  <si>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</si>
  <si>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</si>
  <si>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</si>
  <si>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</si>
  <si>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</si>
  <si>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</si>
  <si>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</si>
  <si>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</si>
  <si>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</si>
  <si>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</si>
  <si>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</si>
  <si>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</si>
  <si>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</si>
  <si>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</si>
  <si>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</si>
  <si>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</si>
  <si>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</si>
  <si>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</si>
  <si>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</si>
  <si>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</si>
  <si>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</si>
  <si>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</si>
  <si>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</si>
  <si>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</si>
  <si>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</si>
  <si>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</si>
  <si>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</si>
  <si>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</si>
  <si>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</si>
  <si>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</si>
  <si>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</si>
  <si>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</si>
  <si>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</si>
  <si>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</si>
  <si>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</si>
  <si>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</si>
  <si>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</si>
  <si>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</si>
  <si>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</si>
  <si>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</si>
  <si>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</si>
  <si>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</si>
  <si>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</si>
  <si>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</si>
  <si>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</si>
  <si>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</si>
  <si>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</si>
  <si>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</si>
  <si>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</si>
  <si>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</si>
  <si>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</si>
  <si>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</si>
  <si>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</si>
  <si>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</si>
  <si>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</si>
  <si>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</si>
  <si>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</si>
  <si>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</si>
  <si>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</si>
  <si>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</si>
  <si>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</si>
  <si>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</si>
  <si>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</si>
  <si>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</si>
  <si>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</si>
  <si>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</si>
  <si>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</si>
  <si>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</si>
  <si>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</si>
  <si>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</si>
  <si>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</si>
  <si>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</si>
  <si>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</si>
  <si>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</si>
  <si>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</si>
  <si>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</si>
  <si>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</si>
  <si>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</si>
  <si>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</si>
  <si>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</si>
  <si>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</si>
  <si>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</si>
  <si>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</si>
  <si>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</si>
  <si>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</si>
  <si>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</si>
  <si>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</si>
  <si>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</si>
  <si>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</si>
  <si>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</si>
  <si>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</si>
  <si>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</si>
  <si>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</si>
  <si>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</si>
  <si>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</si>
  <si>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</si>
  <si>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</si>
  <si>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</si>
  <si>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</si>
  <si>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</si>
  <si>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</si>
  <si>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</si>
  <si>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</si>
  <si>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</si>
  <si>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</si>
  <si>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</si>
  <si>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</si>
  <si>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</si>
  <si>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</si>
  <si>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</si>
  <si>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</si>
  <si>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</si>
  <si>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</si>
  <si>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</si>
  <si>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</si>
  <si>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</si>
  <si>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</si>
  <si>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</si>
  <si>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</si>
  <si>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</si>
  <si>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</si>
  <si>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</si>
  <si>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</si>
  <si>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</si>
  <si>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</si>
  <si>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</si>
  <si>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</si>
  <si>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</si>
  <si>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</si>
  <si>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</si>
  <si>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</si>
  <si>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</si>
  <si>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</si>
  <si>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</si>
  <si>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</si>
  <si>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</si>
  <si>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</si>
  <si>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</si>
  <si>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</si>
  <si>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</si>
  <si>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</si>
  <si>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</si>
  <si>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</si>
  <si>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</si>
  <si>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</si>
  <si>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</si>
  <si>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</si>
  <si>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</si>
  <si>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</si>
  <si>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</si>
  <si>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</si>
  <si>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</si>
  <si>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</si>
  <si>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</si>
  <si>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</si>
  <si>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</si>
  <si>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</si>
  <si>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</si>
  <si>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</si>
  <si>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</si>
  <si>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</si>
  <si>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</si>
  <si>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</si>
  <si>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</si>
  <si>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</si>
  <si>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</si>
  <si>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</si>
  <si>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</si>
  <si>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</si>
  <si>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</si>
  <si>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</si>
  <si>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</si>
  <si>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</si>
  <si>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</si>
  <si>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</si>
  <si>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</si>
  <si>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</si>
  <si>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</si>
  <si>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</si>
  <si>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</si>
  <si>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</si>
  <si>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</si>
  <si>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</si>
  <si>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</si>
  <si>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</si>
  <si>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</si>
  <si>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</si>
  <si>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</si>
  <si>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</si>
  <si>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</si>
  <si>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</si>
  <si>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</si>
  <si>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</si>
  <si>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</si>
  <si>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</si>
  <si>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</si>
  <si>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</si>
  <si>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</si>
  <si>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</si>
  <si>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</si>
  <si>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</si>
  <si>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</si>
  <si>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</si>
  <si>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</si>
  <si>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</si>
  <si>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</si>
  <si>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</si>
  <si>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</si>
  <si>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</si>
  <si>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</si>
  <si>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</si>
  <si>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</si>
  <si>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</si>
  <si>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</si>
  <si>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</si>
  <si>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</si>
  <si>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</si>
  <si>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</si>
  <si>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</si>
  <si>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</si>
  <si>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</si>
  <si>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</si>
  <si>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</si>
  <si>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</si>
  <si>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</si>
  <si>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</si>
  <si>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</si>
  <si>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</si>
  <si>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</si>
  <si>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</si>
  <si>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</si>
  <si>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</si>
  <si>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</si>
  <si>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</si>
  <si>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</si>
  <si>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</si>
  <si>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</si>
  <si>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</si>
  <si>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</si>
  <si>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</si>
  <si>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</si>
  <si>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</si>
  <si>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</si>
  <si>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</si>
  <si>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</si>
  <si>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</si>
  <si>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</si>
  <si>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</si>
  <si>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</si>
  <si>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</si>
  <si>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</si>
  <si>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</si>
  <si>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</si>
  <si>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</si>
  <si>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</si>
  <si>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</si>
  <si>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</si>
  <si>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</si>
  <si>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</si>
  <si>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</si>
  <si>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</si>
  <si>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</si>
  <si>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</si>
  <si>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</si>
  <si>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</si>
  <si>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</si>
  <si>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</si>
  <si>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</si>
  <si>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</si>
  <si>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</si>
  <si>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</si>
  <si>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</si>
  <si>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</si>
  <si>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</si>
  <si>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</si>
  <si>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</si>
  <si>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</si>
  <si>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</si>
  <si>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</si>
  <si>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</si>
  <si>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</si>
  <si>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</si>
  <si>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</si>
  <si>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</si>
  <si>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</si>
  <si>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</si>
  <si>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</si>
  <si>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</si>
  <si>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</si>
  <si>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</si>
  <si>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</si>
  <si>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</si>
  <si>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</si>
  <si>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</si>
  <si>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</si>
  <si>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</si>
  <si>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</si>
  <si>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</si>
  <si>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</si>
  <si>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</si>
  <si>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</si>
  <si>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</si>
  <si>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</si>
  <si>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</si>
  <si>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</si>
  <si>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</si>
  <si>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</si>
  <si>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</si>
  <si>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</si>
  <si>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</si>
  <si>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</si>
  <si>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</si>
  <si>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</si>
  <si>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</si>
  <si>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</si>
  <si>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</si>
  <si>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</si>
  <si>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</si>
  <si>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</si>
  <si>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</si>
  <si>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</si>
  <si>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</si>
  <si>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</si>
  <si>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</si>
  <si>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</si>
  <si>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</si>
  <si>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</si>
  <si>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</si>
  <si>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</si>
  <si>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</si>
  <si>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</si>
  <si>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</si>
  <si>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</si>
  <si>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</si>
  <si>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</si>
  <si>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</si>
  <si>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</si>
  <si>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</si>
  <si>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</si>
  <si>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</si>
  <si>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</si>
  <si>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</si>
  <si>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</si>
  <si>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</si>
  <si>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</si>
  <si>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</si>
  <si>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</si>
  <si>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</si>
  <si>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</si>
  <si>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</si>
  <si>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</si>
  <si>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</si>
  <si>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</si>
  <si>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</si>
  <si>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</si>
  <si>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</si>
  <si>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</si>
  <si>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</si>
  <si>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</si>
  <si>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</si>
  <si>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</si>
  <si>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</si>
  <si>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</si>
  <si>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</si>
  <si>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</si>
  <si>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</si>
  <si>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</si>
  <si>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</si>
  <si>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</si>
  <si>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</si>
  <si>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</si>
  <si>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</si>
  <si>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</si>
  <si>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</si>
  <si>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</si>
  <si>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</si>
  <si>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</si>
  <si>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</si>
  <si>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</si>
  <si>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</si>
  <si>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</si>
  <si>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</si>
  <si>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</si>
  <si>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</si>
  <si>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</si>
  <si>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</si>
  <si>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</si>
  <si>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</si>
  <si>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</si>
  <si>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</si>
  <si>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</si>
  <si>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</si>
  <si>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</si>
  <si>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</si>
  <si>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</si>
  <si>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</si>
  <si>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</si>
  <si>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</si>
  <si>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</si>
  <si>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</si>
  <si>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</si>
  <si>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</si>
  <si>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</si>
  <si>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</si>
  <si>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</si>
  <si>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</si>
  <si>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</si>
  <si>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</si>
  <si>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</si>
  <si>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</si>
  <si>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</si>
  <si>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</si>
  <si>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</si>
  <si>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</si>
  <si>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</si>
  <si>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</si>
  <si>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</si>
  <si>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</si>
  <si>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</si>
  <si>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</si>
  <si>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</si>
  <si>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</si>
  <si>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</si>
  <si>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</si>
  <si>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</si>
  <si>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</si>
  <si>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</si>
  <si>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</si>
  <si>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</si>
  <si>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</si>
  <si>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</si>
  <si>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</si>
  <si>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</si>
  <si>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</si>
  <si>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</si>
  <si>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</si>
  <si>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</si>
  <si>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</si>
  <si>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</si>
  <si>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</si>
  <si>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</si>
  <si>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</si>
  <si>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</si>
  <si>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</si>
  <si>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</si>
  <si>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</si>
  <si>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</si>
  <si>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</si>
  <si>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</si>
  <si>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</si>
  <si>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</si>
  <si>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</si>
  <si>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</si>
  <si>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</si>
  <si>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</si>
  <si>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</si>
  <si>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</si>
  <si>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</si>
  <si>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</si>
  <si>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</si>
  <si>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</si>
  <si>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</si>
  <si>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</si>
  <si>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</si>
  <si>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</si>
  <si>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</si>
  <si>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</si>
  <si>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</si>
  <si>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</si>
  <si>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</si>
  <si>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</si>
  <si>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</si>
  <si>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</si>
  <si>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</si>
  <si>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</si>
  <si>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</si>
  <si>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</si>
  <si>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</si>
  <si>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</si>
  <si>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</si>
  <si>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</si>
  <si>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</si>
  <si>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</si>
  <si>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</si>
  <si>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</si>
  <si>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</si>
  <si>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</si>
  <si>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</si>
  <si>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</si>
  <si>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</si>
  <si>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</si>
  <si>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</si>
  <si>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</si>
  <si>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</si>
  <si>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</si>
  <si>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</si>
  <si>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</si>
  <si>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</si>
  <si>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</si>
  <si>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</si>
  <si>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</si>
  <si>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</si>
  <si>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</si>
  <si>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</si>
  <si>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</si>
  <si>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</si>
  <si>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</si>
  <si>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</si>
  <si>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</si>
  <si>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</si>
  <si>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</si>
  <si>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</si>
  <si>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</si>
  <si>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</si>
  <si>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</si>
  <si>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</si>
  <si>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</si>
  <si>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</si>
  <si>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</si>
  <si>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</si>
  <si>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</si>
  <si>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</si>
  <si>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</si>
  <si>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</si>
  <si>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</si>
  <si>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</si>
  <si>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</si>
  <si>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</si>
  <si>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</si>
  <si>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</si>
  <si>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</si>
  <si>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</si>
  <si>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</si>
  <si>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</si>
  <si>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</si>
  <si>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</si>
  <si>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</si>
  <si>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</si>
  <si>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</si>
  <si>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</si>
  <si>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</si>
  <si>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</si>
  <si>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</si>
  <si>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</si>
  <si>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</si>
  <si>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</si>
  <si>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</si>
  <si>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</si>
  <si>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</si>
  <si>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</si>
  <si>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</si>
  <si>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</si>
  <si>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</si>
  <si>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</si>
  <si>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</si>
  <si>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</si>
  <si>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</si>
  <si>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</si>
  <si>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</si>
  <si>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</si>
  <si>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</si>
  <si>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</si>
  <si>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</si>
  <si>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</si>
  <si>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</si>
  <si>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</si>
  <si>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</si>
  <si>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</si>
  <si>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</si>
  <si>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</si>
  <si>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</si>
  <si>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</si>
  <si>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</si>
  <si>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</si>
  <si>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</si>
  <si>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</si>
  <si>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</si>
  <si>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</si>
  <si>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</si>
  <si>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</si>
  <si>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</si>
  <si>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</si>
  <si>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</si>
  <si>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</si>
  <si>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</si>
  <si>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</si>
  <si>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</si>
  <si>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</si>
  <si>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</si>
  <si>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</si>
  <si>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</si>
  <si>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</si>
  <si>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</si>
  <si>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</si>
  <si>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</si>
  <si>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</si>
  <si>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</si>
  <si>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</si>
  <si>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</si>
  <si>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</si>
  <si>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</si>
  <si>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</si>
  <si>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</si>
  <si>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</si>
  <si>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</si>
  <si>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</si>
  <si>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</si>
  <si>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</si>
  <si>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</si>
  <si>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</si>
  <si>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</si>
  <si>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</si>
  <si>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</si>
  <si>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</si>
  <si>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</si>
  <si>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</si>
  <si>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</si>
  <si>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</si>
  <si>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</si>
  <si>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</si>
  <si>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</si>
  <si>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</si>
  <si>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</si>
  <si>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</si>
  <si>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</si>
  <si>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</si>
  <si>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</si>
  <si>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</si>
  <si>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</si>
  <si>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</si>
  <si>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</si>
  <si>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</si>
  <si>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</si>
  <si>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</si>
  <si>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</si>
  <si>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</si>
  <si>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</si>
  <si>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</si>
  <si>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</si>
  <si>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</si>
  <si>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</si>
  <si>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</si>
  <si>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</si>
  <si>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</si>
  <si>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</si>
  <si>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</si>
  <si>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</si>
  <si>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</si>
  <si>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</si>
  <si>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</si>
  <si>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</si>
  <si>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</si>
  <si>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</si>
  <si>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</si>
  <si>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</si>
  <si>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</si>
  <si>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</si>
  <si>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</si>
  <si>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</si>
  <si>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</si>
  <si>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</si>
  <si>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</si>
  <si>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</si>
  <si>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</si>
  <si>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</si>
  <si>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</si>
  <si>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</si>
  <si>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</si>
  <si>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</si>
  <si>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</si>
  <si>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</si>
  <si>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</si>
  <si>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</si>
  <si>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</si>
  <si>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</si>
  <si>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</si>
  <si>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</si>
  <si>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</si>
  <si>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</si>
  <si>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</si>
  <si>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</si>
  <si>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</si>
  <si>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</si>
  <si>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</si>
  <si>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</si>
  <si>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</si>
  <si>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</si>
  <si>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</si>
  <si>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</si>
  <si>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</si>
  <si>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</si>
  <si>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</si>
  <si>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</si>
  <si>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</si>
  <si>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</si>
  <si>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</si>
  <si>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</si>
  <si>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</si>
  <si>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</si>
  <si>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</si>
  <si>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</si>
  <si>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</si>
  <si>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</si>
  <si>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</si>
  <si>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</si>
  <si>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</si>
  <si>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</si>
  <si>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</si>
  <si>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</si>
  <si>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</si>
  <si>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</si>
  <si>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</si>
  <si>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</si>
  <si>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</si>
  <si>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</si>
  <si>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</si>
  <si>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</si>
  <si>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</si>
  <si>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</si>
  <si>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</si>
  <si>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</si>
  <si>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</si>
  <si>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</si>
  <si>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</si>
  <si>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</si>
  <si>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</si>
  <si>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</si>
  <si>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</si>
  <si>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</si>
  <si>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</si>
  <si>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</si>
  <si>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</si>
  <si>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</si>
  <si>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</si>
  <si>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</si>
  <si>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</si>
  <si>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</si>
  <si>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</si>
  <si>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</si>
  <si>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</si>
  <si>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</si>
  <si>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</si>
  <si>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</si>
  <si>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</si>
  <si>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</si>
  <si>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</si>
  <si>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</si>
  <si>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</si>
  <si>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</si>
  <si>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</si>
  <si>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</si>
  <si>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</si>
  <si>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</si>
  <si>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</si>
  <si>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</si>
  <si>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</si>
  <si>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</si>
  <si>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</si>
  <si>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</si>
  <si>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</si>
  <si>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</si>
  <si>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</si>
  <si>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</si>
  <si>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</si>
  <si>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</si>
  <si>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</si>
  <si>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</si>
  <si>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</si>
  <si>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</si>
  <si>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</si>
  <si>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</si>
  <si>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</si>
  <si>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</si>
  <si>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</si>
  <si>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</si>
  <si>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</si>
  <si>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</si>
  <si>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</si>
  <si>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</si>
  <si>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</si>
  <si>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</si>
  <si>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</si>
  <si>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</si>
  <si>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</si>
  <si>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</si>
  <si>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</si>
  <si>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</si>
  <si>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</si>
  <si>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</si>
  <si>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</si>
  <si>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</si>
  <si>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</si>
  <si>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</si>
  <si>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</si>
  <si>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</si>
  <si>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</si>
  <si>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</si>
  <si>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</si>
  <si>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</si>
  <si>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</si>
  <si>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</si>
  <si>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</si>
  <si>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</si>
  <si>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</si>
  <si>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</si>
  <si>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</si>
  <si>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</si>
  <si>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</si>
  <si>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</si>
  <si>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</si>
  <si>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</si>
  <si>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</si>
  <si>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</si>
  <si>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</si>
  <si>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</si>
  <si>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</si>
  <si>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</si>
  <si>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</si>
  <si>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</si>
  <si>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</si>
  <si>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</si>
  <si>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</si>
  <si>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</si>
  <si>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</si>
  <si>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</si>
  <si>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</si>
  <si>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</si>
  <si>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</si>
  <si>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</si>
  <si>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</si>
  <si>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</si>
  <si>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</si>
  <si>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</si>
  <si>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</si>
  <si>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</si>
  <si>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</si>
  <si>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</si>
  <si>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</si>
  <si>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</si>
  <si>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</si>
  <si>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</si>
  <si>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</si>
  <si>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</si>
  <si>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</si>
  <si>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</si>
  <si>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</si>
  <si>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</si>
  <si>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</si>
  <si>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</si>
  <si>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</si>
  <si>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</si>
  <si>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</si>
  <si>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</si>
  <si>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</si>
  <si>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</si>
  <si>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</si>
  <si>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</si>
  <si>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</si>
  <si>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</si>
  <si>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</si>
  <si>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</si>
  <si>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</si>
  <si>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</si>
  <si>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</si>
  <si>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</si>
  <si>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</si>
  <si>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</si>
  <si>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</si>
  <si>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</si>
  <si>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</si>
  <si>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</si>
  <si>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</si>
  <si>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</si>
  <si>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</si>
  <si>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</si>
  <si>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</si>
  <si>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</si>
  <si>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</si>
  <si>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</si>
  <si>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</si>
  <si>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</si>
  <si>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</si>
  <si>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</si>
  <si>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</si>
  <si>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</si>
  <si>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</si>
  <si>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</si>
  <si>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</si>
  <si>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</si>
  <si>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</si>
  <si>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</si>
  <si>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</si>
  <si>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</si>
  <si>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</si>
  <si>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</si>
  <si>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</si>
  <si>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</si>
  <si>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</si>
  <si>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</si>
  <si>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</si>
  <si>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</si>
  <si>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</si>
  <si>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</si>
  <si>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</si>
  <si>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</si>
  <si>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</si>
  <si>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</si>
  <si>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</si>
  <si>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</si>
  <si>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</si>
  <si>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</si>
  <si>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</si>
  <si>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</si>
  <si>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</si>
  <si>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</si>
  <si>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</si>
  <si>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</si>
  <si>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</si>
  <si>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</si>
  <si>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</si>
  <si>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</si>
  <si>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</si>
  <si>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</si>
  <si>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</si>
  <si>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</si>
  <si>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</si>
  <si>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</si>
  <si>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</si>
  <si>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</si>
  <si>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</si>
  <si>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</si>
  <si>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</si>
  <si>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</si>
  <si>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</si>
  <si>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</si>
  <si>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</si>
  <si>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</si>
  <si>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</si>
  <si>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</si>
  <si>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</si>
  <si>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</si>
  <si>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</si>
  <si>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</si>
  <si>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</si>
  <si>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</si>
  <si>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</si>
  <si>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</si>
  <si>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</si>
  <si>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</si>
  <si>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</si>
  <si>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</si>
  <si>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</si>
  <si>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</si>
  <si>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</si>
  <si>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</si>
  <si>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</si>
  <si>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</si>
  <si>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</si>
  <si>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</si>
  <si>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</si>
  <si>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</si>
  <si>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</si>
  <si>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</si>
  <si>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</si>
  <si>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</si>
  <si>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</si>
  <si>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</si>
  <si>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</si>
  <si>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</si>
  <si>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</si>
  <si>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</si>
  <si>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</si>
  <si>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</si>
  <si>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</si>
  <si>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</si>
  <si>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</si>
  <si>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</si>
  <si>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</si>
  <si>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</si>
  <si>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</si>
  <si>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</si>
  <si>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</si>
  <si>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</si>
  <si>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</si>
  <si>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</si>
  <si>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</si>
  <si>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</si>
  <si>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</si>
  <si>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</si>
  <si>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</si>
  <si>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</si>
  <si>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</si>
  <si>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</si>
  <si>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</si>
  <si>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</si>
  <si>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</si>
  <si>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</si>
  <si>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</si>
  <si>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</si>
  <si>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</si>
  <si>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</si>
  <si>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</si>
  <si>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</si>
  <si>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</si>
  <si>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</si>
  <si>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</si>
  <si>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</si>
  <si>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</si>
  <si>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</si>
  <si>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</si>
  <si>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</si>
  <si>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</si>
  <si>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</si>
  <si>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</si>
  <si>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</si>
  <si>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</si>
  <si>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</si>
  <si>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</si>
  <si>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</si>
  <si>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</si>
  <si>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</si>
  <si>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</si>
  <si>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</si>
  <si>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</si>
  <si>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</si>
  <si>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</si>
  <si>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</si>
  <si>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</si>
  <si>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</si>
  <si>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</si>
  <si>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</si>
  <si>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</si>
  <si>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</si>
  <si>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</si>
  <si>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</si>
  <si>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</si>
  <si>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</si>
  <si>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</si>
  <si>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</si>
  <si>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</si>
  <si>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</si>
  <si>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</si>
  <si>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</si>
  <si>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</si>
  <si>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</si>
  <si>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</si>
  <si>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</si>
  <si>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</si>
  <si>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</si>
  <si>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</si>
  <si>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</si>
  <si>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</si>
  <si>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</si>
  <si>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</si>
  <si>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</si>
  <si>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</si>
  <si>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</si>
  <si>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</si>
  <si>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</si>
  <si>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</si>
  <si>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</si>
  <si>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</si>
  <si>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</si>
  <si>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</si>
  <si>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</si>
  <si>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</si>
  <si>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</si>
  <si>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</si>
  <si>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</si>
  <si>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</si>
  <si>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</si>
  <si>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</si>
  <si>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</si>
  <si>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</si>
  <si>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</si>
  <si>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</si>
  <si>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</si>
  <si>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</si>
  <si>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</si>
  <si>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</si>
  <si>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</si>
  <si>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</si>
  <si>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</si>
  <si>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</si>
  <si>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</si>
  <si>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</si>
  <si>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</si>
  <si>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</si>
  <si>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</si>
  <si>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</si>
  <si>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</si>
  <si>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</si>
  <si>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</si>
  <si>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</si>
  <si>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</si>
  <si>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</si>
  <si>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</si>
  <si>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</si>
  <si>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</si>
  <si>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</si>
  <si>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</si>
  <si>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</si>
  <si>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</si>
  <si>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</si>
  <si>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</si>
  <si>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</si>
  <si>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</si>
  <si>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</si>
  <si>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</si>
  <si>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</si>
  <si>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</si>
  <si>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</si>
  <si>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</si>
  <si>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</si>
  <si>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</si>
  <si>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</si>
  <si>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</si>
  <si>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</si>
  <si>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</si>
  <si>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</si>
  <si>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</si>
  <si>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</si>
  <si>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</si>
  <si>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</si>
  <si>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</si>
  <si>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</si>
  <si>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</si>
  <si>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</si>
  <si>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</si>
  <si>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</si>
  <si>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</si>
  <si>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</si>
  <si>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</si>
  <si>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</si>
  <si>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</si>
  <si>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</si>
  <si>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</si>
  <si>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</si>
  <si>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</si>
  <si>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</si>
  <si>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</si>
  <si>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</si>
  <si>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</si>
  <si>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</si>
  <si>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</si>
  <si>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</si>
  <si>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</si>
  <si>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</si>
  <si>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</si>
  <si>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</si>
  <si>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</si>
  <si>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</si>
  <si>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</si>
  <si>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</si>
  <si>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</si>
  <si>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</si>
  <si>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</si>
  <si>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</si>
  <si>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</si>
  <si>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</si>
  <si>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</si>
  <si>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</si>
  <si>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</si>
  <si>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</si>
  <si>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</si>
  <si>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</si>
  <si>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</si>
  <si>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</si>
  <si>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</si>
  <si>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</si>
  <si>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</si>
  <si>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</si>
  <si>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</si>
  <si>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</si>
  <si>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</si>
  <si>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</si>
  <si>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</si>
  <si>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</si>
  <si>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</si>
  <si>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</si>
  <si>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</si>
  <si>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</si>
  <si>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</si>
  <si>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</si>
  <si>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</si>
  <si>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</si>
  <si>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</si>
  <si>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</si>
  <si>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</si>
  <si>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</si>
  <si>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</si>
  <si>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</si>
  <si>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</si>
  <si>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</si>
  <si>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</si>
  <si>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</si>
  <si>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</si>
  <si>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</si>
  <si>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</si>
  <si>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</si>
  <si>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</si>
  <si>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</si>
  <si>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</si>
  <si>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</si>
  <si>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</si>
  <si>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</si>
  <si>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</si>
  <si>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</si>
  <si>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</si>
  <si>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</si>
  <si>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</si>
  <si>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</si>
  <si>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</si>
  <si>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</si>
  <si>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</si>
  <si>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</si>
  <si>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</si>
  <si>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</si>
  <si>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</si>
  <si>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</si>
  <si>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</si>
  <si>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</si>
  <si>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</si>
  <si>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</si>
  <si>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</si>
  <si>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</si>
  <si>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</si>
  <si>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</si>
  <si>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</si>
  <si>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</si>
  <si>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</si>
  <si>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</si>
  <si>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</si>
  <si>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</si>
  <si>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</si>
  <si>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</si>
  <si>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</si>
  <si>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</si>
  <si>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</si>
  <si>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</si>
  <si>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</si>
  <si>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</si>
  <si>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</si>
  <si>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</si>
  <si>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</si>
  <si>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</si>
  <si>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</si>
  <si>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</si>
  <si>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</si>
  <si>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</si>
  <si>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</si>
  <si>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</si>
  <si>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</si>
  <si>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</si>
  <si>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</si>
  <si>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</si>
  <si>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</si>
  <si>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</si>
  <si>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</si>
  <si>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</si>
  <si>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</si>
  <si>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</si>
  <si>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</si>
  <si>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</si>
  <si>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</si>
  <si>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</si>
  <si>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</si>
  <si>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</si>
  <si>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</si>
  <si>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</si>
  <si>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</si>
  <si>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</si>
  <si>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</si>
  <si>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</si>
  <si>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</si>
  <si>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</si>
  <si>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</si>
  <si>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</si>
  <si>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</si>
  <si>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</si>
  <si>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</si>
  <si>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</si>
  <si>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</si>
  <si>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</si>
  <si>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</si>
  <si>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</si>
  <si>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</si>
  <si>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</si>
  <si>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</si>
  <si>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</si>
  <si>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</si>
  <si>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</si>
  <si>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</si>
  <si>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</si>
  <si>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</si>
  <si>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</si>
  <si>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</si>
  <si>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</si>
  <si>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</si>
  <si>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</si>
  <si>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</si>
  <si>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</si>
  <si>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</si>
  <si>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</si>
  <si>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</si>
  <si>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</si>
  <si>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</si>
  <si>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</si>
  <si>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</si>
  <si>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</si>
  <si>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</si>
  <si>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</si>
  <si>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</si>
  <si>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</si>
  <si>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</si>
  <si>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</si>
  <si>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</si>
  <si>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</si>
  <si>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</si>
  <si>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</si>
  <si>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</si>
  <si>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</si>
  <si>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</si>
  <si>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</si>
  <si>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</si>
  <si>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</si>
  <si>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</si>
  <si>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</si>
  <si>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</si>
  <si>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</si>
  <si>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</si>
  <si>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</si>
  <si>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</si>
  <si>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</si>
  <si>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</si>
  <si>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</si>
  <si>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</si>
  <si>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</si>
  <si>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</si>
  <si>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</si>
  <si>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</si>
  <si>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</si>
  <si>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</si>
  <si>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</si>
  <si>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</si>
  <si>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</si>
  <si>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</si>
  <si>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</si>
  <si>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</si>
  <si>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</si>
  <si>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</si>
  <si>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</si>
  <si>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</si>
  <si>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</si>
  <si>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</si>
  <si>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</si>
  <si>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</si>
  <si>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</si>
  <si>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</si>
  <si>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</si>
  <si>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</si>
  <si>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</si>
  <si>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</si>
  <si>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</si>
  <si>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</si>
  <si>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</si>
  <si>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</si>
  <si>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</si>
  <si>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</si>
  <si>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</si>
  <si>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</si>
  <si>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</si>
  <si>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</si>
  <si>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</si>
  <si>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</si>
  <si>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</si>
  <si>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</si>
  <si>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</si>
  <si>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</si>
  <si>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</si>
  <si>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</si>
  <si>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</si>
  <si>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</si>
  <si>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</si>
  <si>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</si>
  <si>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</si>
  <si>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</si>
  <si>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</si>
  <si>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</si>
  <si>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</si>
  <si>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</si>
  <si>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</si>
  <si>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</si>
  <si>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</si>
  <si>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</si>
  <si>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</si>
  <si>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</si>
  <si>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</si>
  <si>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</si>
  <si>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</si>
  <si>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</si>
  <si>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</si>
  <si>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</si>
  <si>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</si>
  <si>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</si>
  <si>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</si>
  <si>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</si>
  <si>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</si>
  <si>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</si>
  <si>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</si>
  <si>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</si>
  <si>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</si>
  <si>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</si>
  <si>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</si>
  <si>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</si>
  <si>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</si>
  <si>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</si>
  <si>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</si>
  <si>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</si>
  <si>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</si>
  <si>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</si>
  <si>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</si>
  <si>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</si>
  <si>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</si>
  <si>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</si>
  <si>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</si>
  <si>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</si>
  <si>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</si>
  <si>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</si>
  <si>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</si>
  <si>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</si>
  <si>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</si>
  <si>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</si>
  <si>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</si>
  <si>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</si>
  <si>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</si>
  <si>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</si>
  <si>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</si>
  <si>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</si>
  <si>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</si>
  <si>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</si>
  <si>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</si>
  <si>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</si>
  <si>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</si>
  <si>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</si>
  <si>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</si>
  <si>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</si>
  <si>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</si>
  <si>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</si>
  <si>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</si>
  <si>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</si>
  <si>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</si>
  <si>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</si>
  <si>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</si>
  <si>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</si>
  <si>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</si>
  <si>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</si>
  <si>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</si>
  <si>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</si>
  <si>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</si>
  <si>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</si>
  <si>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</si>
  <si>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</si>
  <si>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</si>
  <si>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</si>
  <si>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</si>
  <si>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</si>
  <si>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</si>
  <si>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</si>
  <si>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</si>
  <si>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</si>
  <si>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</si>
  <si>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</si>
  <si>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</si>
  <si>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</si>
  <si>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</si>
  <si>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</si>
  <si>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</si>
  <si>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</si>
  <si>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</si>
  <si>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</si>
  <si>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</si>
  <si>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</si>
  <si>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</si>
  <si>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</si>
  <si>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</si>
  <si>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</si>
  <si>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</si>
  <si>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</si>
  <si>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</si>
  <si>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</si>
  <si>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</si>
  <si>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</si>
  <si>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</si>
  <si>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</si>
  <si>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</si>
  <si>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</si>
  <si>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</si>
  <si>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</si>
  <si>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</si>
  <si>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</si>
  <si>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</si>
  <si>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</si>
  <si>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</si>
  <si>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</si>
  <si>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</si>
  <si>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</si>
  <si>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</si>
  <si>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</si>
  <si>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</si>
  <si>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</si>
  <si>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</si>
  <si>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</si>
  <si>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</si>
  <si>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</si>
  <si>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</si>
  <si>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</si>
  <si>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</si>
  <si>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</si>
  <si>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</si>
  <si>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</si>
  <si>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</si>
  <si>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</si>
  <si>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</si>
  <si>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</si>
  <si>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</si>
  <si>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</si>
  <si>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</si>
  <si>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</si>
  <si>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</si>
  <si>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</si>
  <si>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</si>
  <si>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</si>
  <si>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</si>
  <si>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</si>
  <si>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</si>
  <si>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</si>
  <si>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</si>
  <si>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</si>
  <si>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</si>
  <si>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</si>
  <si>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</si>
  <si>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</si>
  <si>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</si>
  <si>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</si>
  <si>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</si>
  <si>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</si>
  <si>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</si>
  <si>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</si>
  <si>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</si>
  <si>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</si>
  <si>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</si>
  <si>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</si>
  <si>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</si>
  <si>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</si>
  <si>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</si>
  <si>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</si>
  <si>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</si>
  <si>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</si>
  <si>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</si>
  <si>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</si>
  <si>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</si>
  <si>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</si>
  <si>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</si>
  <si>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</si>
  <si>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</si>
  <si>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</si>
  <si>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</si>
  <si>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</si>
  <si>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</si>
  <si>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</si>
  <si>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</si>
  <si>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</si>
  <si>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</si>
  <si>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</si>
  <si>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</si>
  <si>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</si>
  <si>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</si>
  <si>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</si>
  <si>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</si>
  <si>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</si>
  <si>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</si>
  <si>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</si>
  <si>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</si>
  <si>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</si>
  <si>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</si>
  <si>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</si>
  <si>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</si>
  <si>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</si>
  <si>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</si>
  <si>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</si>
  <si>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</si>
  <si>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</si>
  <si>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</si>
  <si>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</si>
  <si>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</si>
  <si>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</si>
  <si>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</si>
  <si>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</si>
  <si>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</si>
  <si>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</si>
  <si>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</si>
  <si>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</si>
  <si>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</si>
  <si>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</si>
  <si>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</si>
  <si>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</si>
  <si>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</si>
  <si>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</si>
  <si>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</si>
  <si>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</si>
  <si>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</si>
  <si>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</si>
  <si>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</si>
  <si>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</si>
  <si>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</si>
  <si>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</si>
  <si>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</si>
  <si>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</si>
  <si>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</si>
  <si>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</si>
  <si>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</si>
  <si>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</si>
  <si>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</si>
  <si>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</si>
  <si>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</si>
  <si>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</si>
  <si>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</si>
  <si>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</si>
  <si>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</si>
  <si>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</si>
  <si>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</si>
  <si>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</si>
  <si>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</si>
  <si>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</si>
  <si>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</si>
  <si>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</si>
  <si>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</si>
  <si>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</si>
  <si>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</si>
  <si>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</si>
  <si>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</si>
  <si>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</si>
  <si>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</si>
  <si>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</si>
  <si>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</si>
  <si>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</si>
  <si>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</si>
  <si>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</si>
  <si>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</si>
  <si>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</si>
  <si>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</si>
  <si>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</si>
  <si>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</si>
  <si>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</si>
  <si>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</si>
  <si>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</si>
  <si>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</si>
  <si>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</si>
  <si>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</si>
  <si>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</si>
  <si>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</si>
  <si>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</si>
  <si>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</si>
  <si>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</si>
  <si>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</si>
  <si>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</si>
  <si>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</si>
  <si>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</si>
  <si>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</si>
  <si>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</si>
  <si>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</si>
  <si>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</si>
  <si>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</si>
  <si>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</si>
  <si>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</si>
  <si>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</si>
  <si>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</si>
  <si>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</si>
  <si>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</si>
  <si>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</si>
  <si>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</si>
  <si>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</si>
  <si>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</si>
  <si>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</si>
  <si>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</si>
  <si>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</si>
  <si>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</si>
  <si>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</si>
  <si>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</si>
  <si>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</si>
  <si>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</si>
  <si>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</si>
  <si>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</si>
  <si>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</si>
  <si>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</si>
  <si>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</si>
  <si>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</si>
  <si>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</si>
  <si>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</si>
  <si>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</si>
  <si>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</si>
  <si>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</si>
  <si>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</si>
  <si>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</si>
  <si>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</si>
  <si>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</si>
  <si>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</si>
  <si>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</si>
  <si>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</si>
  <si>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</si>
  <si>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</si>
  <si>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</si>
  <si>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</si>
  <si>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</si>
  <si>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</si>
  <si>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</si>
  <si>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</si>
  <si>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</si>
  <si>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</si>
  <si>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</si>
  <si>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</si>
  <si>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</si>
  <si>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</si>
  <si>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</si>
  <si>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</si>
  <si>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</si>
  <si>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</si>
  <si>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</si>
  <si>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</si>
  <si>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</si>
  <si>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</si>
  <si>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</si>
  <si>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</si>
  <si>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</si>
  <si>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</si>
  <si>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</si>
  <si>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</si>
  <si>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</si>
  <si>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</si>
  <si>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</si>
  <si>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</si>
  <si>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</si>
  <si>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</si>
  <si>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</si>
  <si>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</si>
  <si>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</si>
  <si>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</si>
  <si>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</si>
  <si>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</si>
  <si>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</si>
  <si>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</si>
  <si>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</si>
  <si>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</si>
  <si>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</si>
  <si>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</si>
  <si>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</si>
  <si>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</si>
  <si>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</si>
  <si>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</si>
  <si>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</si>
  <si>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</si>
  <si>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</si>
  <si>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</si>
  <si>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</si>
  <si>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</si>
  <si>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</si>
  <si>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</si>
  <si>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</si>
  <si>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</si>
  <si>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</si>
  <si>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</si>
  <si>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</si>
  <si>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</si>
  <si>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</si>
  <si>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</si>
  <si>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</si>
  <si>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</si>
  <si>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</si>
  <si>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</si>
  <si>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</si>
  <si>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</si>
  <si>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</si>
  <si>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</si>
  <si>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</si>
  <si>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</si>
  <si>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</si>
  <si>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</si>
  <si>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</si>
  <si>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</si>
  <si>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</si>
  <si>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</si>
  <si>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</si>
  <si>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</si>
  <si>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</si>
  <si>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</si>
  <si>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</si>
  <si>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</si>
  <si>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</si>
  <si>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</si>
  <si>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</si>
  <si>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</si>
  <si>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</si>
  <si>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</si>
  <si>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</si>
  <si>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</si>
  <si>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</si>
  <si>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</si>
  <si>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</si>
  <si>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</si>
  <si>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</si>
  <si>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</si>
  <si>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</si>
  <si>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</si>
  <si>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</si>
  <si>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</si>
  <si>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</si>
  <si>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</si>
  <si>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</si>
  <si>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</si>
  <si>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</si>
  <si>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</si>
  <si>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</si>
  <si>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</si>
  <si>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</si>
  <si>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</si>
  <si>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</si>
  <si>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</si>
  <si>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</si>
  <si>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</si>
  <si>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</si>
  <si>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</si>
  <si>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</si>
  <si>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</si>
  <si>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</si>
  <si>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</si>
  <si>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</si>
  <si>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</si>
  <si>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</si>
  <si>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</si>
  <si>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</si>
  <si>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</si>
  <si>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</si>
  <si>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</si>
  <si>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</si>
  <si>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</si>
  <si>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</si>
  <si>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</si>
  <si>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</si>
  <si>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</si>
  <si>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</si>
  <si>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</si>
  <si>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</si>
  <si>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</si>
  <si>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</si>
  <si>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</si>
  <si>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</si>
  <si>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</si>
  <si>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</si>
  <si>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</si>
  <si>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</si>
  <si>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</si>
  <si>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</si>
  <si>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</si>
  <si>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</si>
  <si>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</si>
  <si>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</si>
  <si>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</si>
  <si>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</si>
  <si>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</si>
  <si>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</si>
  <si>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</si>
  <si>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</si>
  <si>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</si>
  <si>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</si>
  <si>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</si>
  <si>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</si>
  <si>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</si>
  <si>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</si>
  <si>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</si>
  <si>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</si>
  <si>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</si>
  <si>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</si>
  <si>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</si>
  <si>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</si>
  <si>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</si>
  <si>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</si>
  <si>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</si>
  <si>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</si>
  <si>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</si>
  <si>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</si>
  <si>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</si>
  <si>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</si>
  <si>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</si>
  <si>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</si>
  <si>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</si>
  <si>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</si>
  <si>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</si>
  <si>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</si>
  <si>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</si>
  <si>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</si>
  <si>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</si>
  <si>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</si>
  <si>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</si>
  <si>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</si>
  <si>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</si>
  <si>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</si>
  <si>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</si>
  <si>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</si>
  <si>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</si>
  <si>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</si>
  <si>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</si>
  <si>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</si>
  <si>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</si>
  <si>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</si>
  <si>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</si>
  <si>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</si>
  <si>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</si>
  <si>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</si>
  <si>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</si>
  <si>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</si>
  <si>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</si>
  <si>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</si>
  <si>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</si>
  <si>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</si>
  <si>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</si>
  <si>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</si>
  <si>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</si>
  <si>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</si>
  <si>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</si>
  <si>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</si>
  <si>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</si>
  <si>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</si>
  <si>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</si>
  <si>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</si>
  <si>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</si>
  <si>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</si>
  <si>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</si>
  <si>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</si>
  <si>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</si>
  <si>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</si>
  <si>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</si>
  <si>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</si>
  <si>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</si>
  <si>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</si>
  <si>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</si>
  <si>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</si>
  <si>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</si>
  <si>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</si>
  <si>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</si>
  <si>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</si>
  <si>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</si>
  <si>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</si>
  <si>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</si>
  <si>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</si>
  <si>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</si>
  <si>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</si>
  <si>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</si>
  <si>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</si>
  <si>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</si>
  <si>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</si>
  <si>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</si>
  <si>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</si>
  <si>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</si>
  <si>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</si>
  <si>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</si>
  <si>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</si>
  <si>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</si>
  <si>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</si>
  <si>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</si>
  <si>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</si>
  <si>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</si>
  <si>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</si>
  <si>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</si>
  <si>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</si>
  <si>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</si>
  <si>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</si>
  <si>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</si>
  <si>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</si>
  <si>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</si>
  <si>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</si>
  <si>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</si>
  <si>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</si>
  <si>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</si>
  <si>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</si>
  <si>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</si>
  <si>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</si>
  <si>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</si>
  <si>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</si>
  <si>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</si>
  <si>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</si>
  <si>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</si>
  <si>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</si>
  <si>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</si>
  <si>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</si>
  <si>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</si>
  <si>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</si>
  <si>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</si>
  <si>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</si>
  <si>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</si>
  <si>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</si>
  <si>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</si>
  <si>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</si>
  <si>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</si>
  <si>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</si>
  <si>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</si>
  <si>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</si>
  <si>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</si>
  <si>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</si>
  <si>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</si>
  <si>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</si>
  <si>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</si>
  <si>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</si>
  <si>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</si>
  <si>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</si>
  <si>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</si>
  <si>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</si>
  <si>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</si>
  <si>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</si>
  <si>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</si>
  <si>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</si>
  <si>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</si>
  <si>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</si>
  <si>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</si>
  <si>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</si>
  <si>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</si>
  <si>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</si>
  <si>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</si>
  <si>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</si>
  <si>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</si>
  <si>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</si>
  <si>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</si>
  <si>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</si>
  <si>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</si>
  <si>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</si>
  <si>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</si>
  <si>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</si>
  <si>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</si>
  <si>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</si>
  <si>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</si>
  <si>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</si>
  <si>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</si>
  <si>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</si>
  <si>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</si>
  <si>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</si>
  <si>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</si>
  <si>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</si>
  <si>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</si>
  <si>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</si>
  <si>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</si>
  <si>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</si>
  <si>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</si>
  <si>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</si>
  <si>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</si>
  <si>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</si>
  <si>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</si>
  <si>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</si>
  <si>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</si>
  <si>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</si>
  <si>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</si>
  <si>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</si>
  <si>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</si>
  <si>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</si>
  <si>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</si>
  <si>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</si>
  <si>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</si>
  <si>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</si>
  <si>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</si>
  <si>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</si>
  <si>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</si>
  <si>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</si>
  <si>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</si>
  <si>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</si>
  <si>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</si>
  <si>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</si>
  <si>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</si>
  <si>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</si>
  <si>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</si>
  <si>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</si>
  <si>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</si>
  <si>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</si>
  <si>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</si>
  <si>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</si>
  <si>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</si>
  <si>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</si>
  <si>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</si>
  <si>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</si>
  <si>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</si>
  <si>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</si>
  <si>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</si>
  <si>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</si>
  <si>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</si>
  <si>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</si>
  <si>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</si>
  <si>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</si>
  <si>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</si>
  <si>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</si>
  <si>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</si>
  <si>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</si>
  <si>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</si>
  <si>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</si>
  <si>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</si>
  <si>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</si>
  <si>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</si>
  <si>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</si>
  <si>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</si>
  <si>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</si>
  <si>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</si>
  <si>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</si>
  <si>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</si>
  <si>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</si>
  <si>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</si>
  <si>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</si>
  <si>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</si>
  <si>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</si>
  <si>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</si>
  <si>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</si>
  <si>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</si>
  <si>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</si>
  <si>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</si>
  <si>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</si>
  <si>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</si>
  <si>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</si>
  <si>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</si>
  <si>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</si>
  <si>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</si>
  <si>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</si>
  <si>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</si>
  <si>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</si>
  <si>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</si>
  <si>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</si>
  <si>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</si>
  <si>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</si>
  <si>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</si>
  <si>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</si>
  <si>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</si>
  <si>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</si>
  <si>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</si>
  <si>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</si>
  <si>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</si>
  <si>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</si>
  <si>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</si>
  <si>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</si>
  <si>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</si>
  <si>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</si>
  <si>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</si>
  <si>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</si>
  <si>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</si>
  <si>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</si>
  <si>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</si>
  <si>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</si>
  <si>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</si>
  <si>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</si>
  <si>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</si>
  <si>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</si>
  <si>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</si>
  <si>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</si>
  <si>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</si>
  <si>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</si>
  <si>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</si>
  <si>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</si>
  <si>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</si>
  <si>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</si>
  <si>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</si>
  <si>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</si>
  <si>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</si>
  <si>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</si>
  <si>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</si>
  <si>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</si>
  <si>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</si>
  <si>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</si>
  <si>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</si>
  <si>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</si>
  <si>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</si>
  <si>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</si>
  <si>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</si>
  <si>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</si>
  <si>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</si>
  <si>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</si>
  <si>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</si>
  <si>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</si>
  <si>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</si>
  <si>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</si>
  <si>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</si>
  <si>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</si>
  <si>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</si>
  <si>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</si>
  <si>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</si>
  <si>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</si>
  <si>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</si>
  <si>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</si>
  <si>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</si>
  <si>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</si>
  <si>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</si>
  <si>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</si>
  <si>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</si>
  <si>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</si>
  <si>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</si>
  <si>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</si>
  <si>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</si>
  <si>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</si>
  <si>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</si>
  <si>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</si>
  <si>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</si>
  <si>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</si>
  <si>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</si>
  <si>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</si>
  <si>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</si>
  <si>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</si>
  <si>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</si>
  <si>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</si>
  <si>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</si>
  <si>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</si>
  <si>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</si>
  <si>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</si>
  <si>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</si>
  <si>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</si>
  <si>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</si>
  <si>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</si>
  <si>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</si>
  <si>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</si>
  <si>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</si>
  <si>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</si>
  <si>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</si>
  <si>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</si>
  <si>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</si>
  <si>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</si>
  <si>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</si>
  <si>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</si>
  <si>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</si>
  <si>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</si>
  <si>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</si>
  <si>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</si>
  <si>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</si>
  <si>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</si>
  <si>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</si>
  <si>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</si>
  <si>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</si>
  <si>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</si>
  <si>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</si>
  <si>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</si>
  <si>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</si>
  <si>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</si>
  <si>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</si>
  <si>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</si>
  <si>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</si>
  <si>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</si>
  <si>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</si>
  <si>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</si>
  <si>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</si>
  <si>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</si>
  <si>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</si>
  <si>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</si>
  <si>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</si>
  <si>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</si>
  <si>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</si>
  <si>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</si>
  <si>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</si>
  <si>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</si>
  <si>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</si>
  <si>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</si>
  <si>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</si>
  <si>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</si>
  <si>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</si>
  <si>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</si>
  <si>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</si>
  <si>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</si>
  <si>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</si>
  <si>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</si>
  <si>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</si>
  <si>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</si>
  <si>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</si>
  <si>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</si>
  <si>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</si>
  <si>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</si>
  <si>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</si>
  <si>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</si>
  <si>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</si>
  <si>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</si>
  <si>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</si>
  <si>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</si>
  <si>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</si>
  <si>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</si>
  <si>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</si>
  <si>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</si>
  <si>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</si>
  <si>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</si>
  <si>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</si>
  <si>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</si>
  <si>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</si>
  <si>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</si>
  <si>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</si>
  <si>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</si>
  <si>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</si>
  <si>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</si>
  <si>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</si>
  <si>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</si>
  <si>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</si>
  <si>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</si>
  <si>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</si>
  <si>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</si>
  <si>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</si>
  <si>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</si>
  <si>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</si>
  <si>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</si>
  <si>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</si>
  <si>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</si>
  <si>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</si>
  <si>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</si>
  <si>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</si>
  <si>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</si>
  <si>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</si>
  <si>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</si>
  <si>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</si>
  <si>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</si>
  <si>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</si>
  <si>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</si>
  <si>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</si>
  <si>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</si>
  <si>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</si>
  <si>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</si>
  <si>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</si>
  <si>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</si>
  <si>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</si>
  <si>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</si>
  <si>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</si>
  <si>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</si>
  <si>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</si>
  <si>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</si>
  <si>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</si>
  <si>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</si>
  <si>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</si>
  <si>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</si>
  <si>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</si>
  <si>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</si>
  <si>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</si>
  <si>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</si>
  <si>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</si>
  <si>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</si>
  <si>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</si>
  <si>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</si>
  <si>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</si>
  <si>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</si>
  <si>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</si>
  <si>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</si>
  <si>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</si>
  <si>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</si>
  <si>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</si>
  <si>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</si>
  <si>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</si>
  <si>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</si>
  <si>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</si>
  <si>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</si>
  <si>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</si>
  <si>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</si>
  <si>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</si>
  <si>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</si>
  <si>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</si>
  <si>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</si>
  <si>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</si>
  <si>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</si>
  <si>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</si>
  <si>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</si>
  <si>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</si>
  <si>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</si>
  <si>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</si>
  <si>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</si>
  <si>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</si>
  <si>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</si>
  <si>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</si>
  <si>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</si>
  <si>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</si>
  <si>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</si>
  <si>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</si>
  <si>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</si>
  <si>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</si>
  <si>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</si>
  <si>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</si>
  <si>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</si>
  <si>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</si>
  <si>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</si>
  <si>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</si>
  <si>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</si>
  <si>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</si>
  <si>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</si>
  <si>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</si>
  <si>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</si>
  <si>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</si>
  <si>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</si>
  <si>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</si>
  <si>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</si>
  <si>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</si>
  <si>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</si>
  <si>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</si>
  <si>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</si>
  <si>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</si>
  <si>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</si>
  <si>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</si>
  <si>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</si>
  <si>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</si>
  <si>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</si>
  <si>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</si>
  <si>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</si>
  <si>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</si>
  <si>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</si>
  <si>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</si>
  <si>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</si>
  <si>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</si>
  <si>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</si>
  <si>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</si>
  <si>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</si>
  <si>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</si>
  <si>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</si>
  <si>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</si>
  <si>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</si>
  <si>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</si>
  <si>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</si>
  <si>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</si>
  <si>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</si>
  <si>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</si>
  <si>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</si>
  <si>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</si>
  <si>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</si>
  <si>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</si>
  <si>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</si>
  <si>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</si>
  <si>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</si>
  <si>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</si>
  <si>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</si>
  <si>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</si>
  <si>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</si>
  <si>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</si>
  <si>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</si>
  <si>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</si>
  <si>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</si>
  <si>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</si>
  <si>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</si>
  <si>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</si>
  <si>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</si>
  <si>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</si>
  <si>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</si>
  <si>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</si>
  <si>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</si>
  <si>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</si>
  <si>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</si>
  <si>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</si>
  <si>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</si>
  <si>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</si>
  <si>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</si>
  <si>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</si>
  <si>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</si>
  <si>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</si>
  <si>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</si>
  <si>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</si>
  <si>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</si>
  <si>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</si>
  <si>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</si>
  <si>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</si>
  <si>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</si>
  <si>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</si>
  <si>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</si>
  <si>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</si>
  <si>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</si>
  <si>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</si>
  <si>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</si>
  <si>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</si>
  <si>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</si>
  <si>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</si>
  <si>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</si>
  <si>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</si>
  <si>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</si>
  <si>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</si>
  <si>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</si>
  <si>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</si>
  <si>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</si>
  <si>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</si>
  <si>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</si>
  <si>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</si>
  <si>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</si>
  <si>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</si>
  <si>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</si>
  <si>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</si>
  <si>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</si>
  <si>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</si>
  <si>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</si>
  <si>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</si>
  <si>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</si>
  <si>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</si>
  <si>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</si>
  <si>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</si>
  <si>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</si>
  <si>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</si>
  <si>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</si>
  <si>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</si>
  <si>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</si>
  <si>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</si>
  <si>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</si>
  <si>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</si>
  <si>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</si>
  <si>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</si>
  <si>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</si>
  <si>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</si>
  <si>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</si>
  <si>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</si>
  <si>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</si>
  <si>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</si>
  <si>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</si>
  <si>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</si>
  <si>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</si>
  <si>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</si>
  <si>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</si>
  <si>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</si>
  <si>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</si>
  <si>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</si>
  <si>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</si>
  <si>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</si>
  <si>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</si>
  <si>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</si>
  <si>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</si>
  <si>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</si>
  <si>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</si>
  <si>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</si>
  <si>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</si>
  <si>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</si>
  <si>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</si>
  <si>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</si>
  <si>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</si>
  <si>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</si>
  <si>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</si>
  <si>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</si>
  <si>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</si>
  <si>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</si>
  <si>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</si>
  <si>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</si>
  <si>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</si>
  <si>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</si>
  <si>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</si>
  <si>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</si>
  <si>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</si>
  <si>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</si>
  <si>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</si>
  <si>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</si>
  <si>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</si>
  <si>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</si>
  <si>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</si>
  <si>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</si>
  <si>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</si>
  <si>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</si>
  <si>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</si>
  <si>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</si>
  <si>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</si>
  <si>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</si>
  <si>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</si>
  <si>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</si>
  <si>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</si>
  <si>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</si>
  <si>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</si>
  <si>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</si>
  <si>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</si>
  <si>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</si>
  <si>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</si>
  <si>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</si>
  <si>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</si>
  <si>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</si>
  <si>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</si>
  <si>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</si>
  <si>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</si>
  <si>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</si>
  <si>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</si>
  <si>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</si>
  <si>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</si>
  <si>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</si>
  <si>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</si>
  <si>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</si>
  <si>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</si>
  <si>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</si>
  <si>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</si>
  <si>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</si>
  <si>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</si>
  <si>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</si>
  <si>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</si>
  <si>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</si>
  <si>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</si>
  <si>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</si>
  <si>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</si>
  <si>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</si>
  <si>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</si>
  <si>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</si>
  <si>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</si>
  <si>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</si>
  <si>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</si>
  <si>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</si>
  <si>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</si>
  <si>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</si>
  <si>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</si>
  <si>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</si>
  <si>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</si>
  <si>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</si>
  <si>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</si>
  <si>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</si>
  <si>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</si>
  <si>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</si>
  <si>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</si>
  <si>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</si>
  <si>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</si>
  <si>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</si>
  <si>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</si>
  <si>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</si>
  <si>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</si>
  <si>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</si>
  <si>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</si>
  <si>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</si>
  <si>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</si>
  <si>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</si>
  <si>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</si>
  <si>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</si>
  <si>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</si>
  <si>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</si>
  <si>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</si>
  <si>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</si>
  <si>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</si>
  <si>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</si>
  <si>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</si>
  <si>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</si>
  <si>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</si>
  <si>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</si>
  <si>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</si>
  <si>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</si>
  <si>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</si>
  <si>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</si>
  <si>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</si>
  <si>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</si>
  <si>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</si>
  <si>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</si>
  <si>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</si>
  <si>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</si>
  <si>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</si>
  <si>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</si>
  <si>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</si>
  <si>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</si>
  <si>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</si>
  <si>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</si>
  <si>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</si>
  <si>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</si>
  <si>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</si>
  <si>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</si>
  <si>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</si>
  <si>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</si>
  <si>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</si>
  <si>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</si>
  <si>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</si>
  <si>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</si>
  <si>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</si>
  <si>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</si>
  <si>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</si>
  <si>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</si>
  <si>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</si>
  <si>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</si>
  <si>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</si>
  <si>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</si>
  <si>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</si>
  <si>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</si>
  <si>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</si>
  <si>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</si>
  <si>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</si>
  <si>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</si>
  <si>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</si>
  <si>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</si>
  <si>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</si>
  <si>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</si>
  <si>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</si>
  <si>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</si>
  <si>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</si>
  <si>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</si>
  <si>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</si>
  <si>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</si>
  <si>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</si>
  <si>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</si>
  <si>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</si>
  <si>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</si>
  <si>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</si>
  <si>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</si>
  <si>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</si>
  <si>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</si>
  <si>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</si>
  <si>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</si>
  <si>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</si>
  <si>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</si>
  <si>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</si>
  <si>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</si>
  <si>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</si>
  <si>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</si>
  <si>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</si>
  <si>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</si>
  <si>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</si>
  <si>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</si>
  <si>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</si>
  <si>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</si>
  <si>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</si>
  <si>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</si>
  <si>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</si>
  <si>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</si>
  <si>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</si>
  <si>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</si>
  <si>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</si>
  <si>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</si>
  <si>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</si>
  <si>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</si>
  <si>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</si>
  <si>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</si>
  <si>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</si>
  <si>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</si>
  <si>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</si>
  <si>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</si>
  <si>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</si>
  <si>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</si>
  <si>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</si>
  <si>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</si>
  <si>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</si>
  <si>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</si>
  <si>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</si>
  <si>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</si>
  <si>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</si>
  <si>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</si>
  <si>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</si>
  <si>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</si>
  <si>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</si>
  <si>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</si>
  <si>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</si>
  <si>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</si>
  <si>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</si>
  <si>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</si>
  <si>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</si>
  <si>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</si>
  <si>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</si>
  <si>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</si>
  <si>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</si>
  <si>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</si>
  <si>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</si>
  <si>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</si>
  <si>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</si>
  <si>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</si>
  <si>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</si>
  <si>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</si>
  <si>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</si>
  <si>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</si>
  <si>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</si>
  <si>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</si>
  <si>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</si>
  <si>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</si>
  <si>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</si>
  <si>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</si>
  <si>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</si>
  <si>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</si>
  <si>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</si>
  <si>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</si>
  <si>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</si>
  <si>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</si>
  <si>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</si>
  <si>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</si>
  <si>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</si>
  <si>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</si>
  <si>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</si>
  <si>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</si>
  <si>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</si>
  <si>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</si>
  <si>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</si>
  <si>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</si>
  <si>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</si>
  <si>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</si>
  <si>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</si>
  <si>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</si>
  <si>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</si>
  <si>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</si>
  <si>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</si>
  <si>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</si>
  <si>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</si>
  <si>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</si>
  <si>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</si>
  <si>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</si>
  <si>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</si>
  <si>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</si>
  <si>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</si>
  <si>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</si>
  <si>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</si>
  <si>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</si>
  <si>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</si>
  <si>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</si>
  <si>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</si>
  <si>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</si>
  <si>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</si>
  <si>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</si>
  <si>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</si>
  <si>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</si>
  <si>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</si>
  <si>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</si>
  <si>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</si>
  <si>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</si>
  <si>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</si>
  <si>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</si>
  <si>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</si>
  <si>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</si>
  <si>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</si>
  <si>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</si>
  <si>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</si>
  <si>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</si>
  <si>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</si>
  <si>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</si>
  <si>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</si>
  <si>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</si>
  <si>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</si>
  <si>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</si>
  <si>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</si>
  <si>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</si>
  <si>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</si>
  <si>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</si>
  <si>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</si>
  <si>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</si>
  <si>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</si>
  <si>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</si>
  <si>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</si>
  <si>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</si>
  <si>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</si>
  <si>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</si>
  <si>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</si>
  <si>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</si>
  <si>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</si>
  <si>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</si>
  <si>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</si>
  <si>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</si>
  <si>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</si>
  <si>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</si>
  <si>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</si>
  <si>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</si>
  <si>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</si>
  <si>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</si>
  <si>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</si>
  <si>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</si>
  <si>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</si>
  <si>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</si>
  <si>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</si>
  <si>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</si>
  <si>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</si>
  <si>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</si>
  <si>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</si>
  <si>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</si>
  <si>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</si>
  <si>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</si>
  <si>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</si>
  <si>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</si>
  <si>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</si>
  <si>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</si>
  <si>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</si>
  <si>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</si>
  <si>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</si>
  <si>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</si>
  <si>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</si>
  <si>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</si>
  <si>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</si>
  <si>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</si>
  <si>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</si>
  <si>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</si>
  <si>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</si>
  <si>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</si>
  <si>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</si>
  <si>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</si>
  <si>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</si>
  <si>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</si>
  <si>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</si>
  <si>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</si>
  <si>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</si>
  <si>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</si>
  <si>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</si>
  <si>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</si>
  <si>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</si>
  <si>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</si>
  <si>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</si>
  <si>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</si>
  <si>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</si>
  <si>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</si>
  <si>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</si>
  <si>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</si>
  <si>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</si>
  <si>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</si>
  <si>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</si>
  <si>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</si>
  <si>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</si>
  <si>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</si>
  <si>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</si>
  <si>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</si>
  <si>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</si>
  <si>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</si>
  <si>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</si>
  <si>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</si>
  <si>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</si>
  <si>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</si>
  <si>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</si>
  <si>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</si>
  <si>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</si>
  <si>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</si>
  <si>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</si>
  <si>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</si>
  <si>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</si>
  <si>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</si>
  <si>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</si>
  <si>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</si>
  <si>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</si>
  <si>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</si>
  <si>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</si>
  <si>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</si>
  <si>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</si>
  <si>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</si>
  <si>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</si>
  <si>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</si>
  <si>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</si>
  <si>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</si>
  <si>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</si>
  <si>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</si>
  <si>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</si>
  <si>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</si>
  <si>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</si>
  <si>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</si>
  <si>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</si>
  <si>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</si>
  <si>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</si>
  <si>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</si>
  <si>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</si>
  <si>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</si>
  <si>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</si>
  <si>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</si>
  <si>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</si>
  <si>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</si>
  <si>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</si>
  <si>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</si>
  <si>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</si>
  <si>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</si>
  <si>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</si>
  <si>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</si>
  <si>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</si>
  <si>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</si>
  <si>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</si>
  <si>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</si>
  <si>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</si>
  <si>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</si>
  <si>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</si>
  <si>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</si>
  <si>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</si>
  <si>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</si>
  <si>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</si>
  <si>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</si>
  <si>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</si>
  <si>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</si>
  <si>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</si>
  <si>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</si>
  <si>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</si>
  <si>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</si>
  <si>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</si>
  <si>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</si>
  <si>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</si>
  <si>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</si>
  <si>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</si>
  <si>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</si>
  <si>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</si>
  <si>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</si>
  <si>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</si>
  <si>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</si>
  <si>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</si>
  <si>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</si>
  <si>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</si>
  <si>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</si>
  <si>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</si>
  <si>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</si>
  <si>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</si>
  <si>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</si>
  <si>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</si>
  <si>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</si>
  <si>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</si>
  <si>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</si>
  <si>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</si>
  <si>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</si>
  <si>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</si>
  <si>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</si>
  <si>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</si>
  <si>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</si>
  <si>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</si>
  <si>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</si>
  <si>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</si>
  <si>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</si>
  <si>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</si>
  <si>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</si>
  <si>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</si>
  <si>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</si>
  <si>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</si>
  <si>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</si>
  <si>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</si>
  <si>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</si>
  <si>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</si>
  <si>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</si>
  <si>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</si>
  <si>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</si>
  <si>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</si>
  <si>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</si>
  <si>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</si>
  <si>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</si>
  <si>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</si>
  <si>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</si>
  <si>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</si>
  <si>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</si>
  <si>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</si>
  <si>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</si>
  <si>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</si>
  <si>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</si>
  <si>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</si>
  <si>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</si>
  <si>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</si>
  <si>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</si>
  <si>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</si>
  <si>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</si>
  <si>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</si>
  <si>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</si>
  <si>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</si>
  <si>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</si>
  <si>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</si>
  <si>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</si>
  <si>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</si>
  <si>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</si>
  <si>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</si>
  <si>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</si>
  <si>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</si>
  <si>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</si>
  <si>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</si>
  <si>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</si>
  <si>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</si>
  <si>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</si>
  <si>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</si>
  <si>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</si>
  <si>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</si>
  <si>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</si>
  <si>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</si>
  <si>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</si>
  <si>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</si>
  <si>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</si>
  <si>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</si>
  <si>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</si>
  <si>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</si>
  <si>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</si>
  <si>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</si>
  <si>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</si>
  <si>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</si>
  <si>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</si>
  <si>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</si>
  <si>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</si>
  <si>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</si>
  <si>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</si>
  <si>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</si>
  <si>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</si>
  <si>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</si>
  <si>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</si>
  <si>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</si>
  <si>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</si>
  <si>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</si>
  <si>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</si>
  <si>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</si>
  <si>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</si>
  <si>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</si>
  <si>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</si>
  <si>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</si>
  <si>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</si>
  <si>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</si>
  <si>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</si>
  <si>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</si>
  <si>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</si>
  <si>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</si>
  <si>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</si>
  <si>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</si>
  <si>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</si>
  <si>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</si>
  <si>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</si>
  <si>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</si>
  <si>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</si>
  <si>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</si>
  <si>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</si>
  <si>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</si>
  <si>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</si>
  <si>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</si>
  <si>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</si>
  <si>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</si>
  <si>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</si>
  <si>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</si>
  <si>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</si>
  <si>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</si>
  <si>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</si>
  <si>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</si>
  <si>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</si>
  <si>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</si>
  <si>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</si>
  <si>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</si>
  <si>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</si>
  <si>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</si>
  <si>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</si>
  <si>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</si>
  <si>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</si>
  <si>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</si>
  <si>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</si>
  <si>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</si>
  <si>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</si>
  <si>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</si>
  <si>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</si>
  <si>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</si>
  <si>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</si>
  <si>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</si>
  <si>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</si>
  <si>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</si>
  <si>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</si>
  <si>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</si>
  <si>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</si>
  <si>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</si>
  <si>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</si>
  <si>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</si>
  <si>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</si>
  <si>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</si>
  <si>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</si>
  <si>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</si>
  <si>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</si>
  <si>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</si>
  <si>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</si>
  <si>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</si>
  <si>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</si>
  <si>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</si>
  <si>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</si>
  <si>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</si>
  <si>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</si>
  <si>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</si>
  <si>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</si>
  <si>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</si>
  <si>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</si>
  <si>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</si>
  <si>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</si>
  <si>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</si>
  <si>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</si>
  <si>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</si>
  <si>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</si>
  <si>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</si>
  <si>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</si>
  <si>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</si>
  <si>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</si>
  <si>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</si>
  <si>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</si>
  <si>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</si>
  <si>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</si>
  <si>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</si>
  <si>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</si>
  <si>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</si>
  <si>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</si>
  <si>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</si>
  <si>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</si>
  <si>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</si>
  <si>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</si>
  <si>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</si>
  <si>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</si>
  <si>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</si>
  <si>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</si>
  <si>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</si>
  <si>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</si>
  <si>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</si>
  <si>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</si>
  <si>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</si>
  <si>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</si>
  <si>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</si>
  <si>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</si>
  <si>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</si>
  <si>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</si>
  <si>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</si>
  <si>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</si>
  <si>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</si>
  <si>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</si>
  <si>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</si>
  <si>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</si>
  <si>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</si>
  <si>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</si>
  <si>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</si>
  <si>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</si>
  <si>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</si>
  <si>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</si>
  <si>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</si>
  <si>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</si>
  <si>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</si>
  <si>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</si>
  <si>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</si>
  <si>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</si>
  <si>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</si>
  <si>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</si>
  <si>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</si>
  <si>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</si>
  <si>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</si>
  <si>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</si>
  <si>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</si>
  <si>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</si>
  <si>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</si>
  <si>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</si>
  <si>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</si>
  <si>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</si>
  <si>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</si>
  <si>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</si>
  <si>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</si>
  <si>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</si>
  <si>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</si>
  <si>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</si>
  <si>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</si>
  <si>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</si>
  <si>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</si>
  <si>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</si>
  <si>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</si>
  <si>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</si>
  <si>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</si>
  <si>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</si>
  <si>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</si>
  <si>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</si>
  <si>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</si>
  <si>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</si>
  <si>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</si>
  <si>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</si>
  <si>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</si>
  <si>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</si>
  <si>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</si>
  <si>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</si>
  <si>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</si>
  <si>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</si>
  <si>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</si>
  <si>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</si>
  <si>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</si>
  <si>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</si>
  <si>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</si>
  <si>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</si>
  <si>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</si>
  <si>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</si>
  <si>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</si>
  <si>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</si>
  <si>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</si>
  <si>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</si>
  <si>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</si>
  <si>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</si>
  <si>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</si>
  <si>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</si>
  <si>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</si>
  <si>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</si>
  <si>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</si>
  <si>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</si>
  <si>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</si>
  <si>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</si>
  <si>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</si>
  <si>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</si>
  <si>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</si>
  <si>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</si>
  <si>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</si>
  <si>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</si>
  <si>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</si>
  <si>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</si>
  <si>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</si>
  <si>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</si>
  <si>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</si>
  <si>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</si>
  <si>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</si>
  <si>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</si>
  <si>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</si>
  <si>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</si>
  <si>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</si>
  <si>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</si>
  <si>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</si>
  <si>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</si>
  <si>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</si>
  <si>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</si>
  <si>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</si>
  <si>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</si>
  <si>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</si>
  <si>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</si>
  <si>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</si>
  <si>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</si>
  <si>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</si>
  <si>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</si>
  <si>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</si>
  <si>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</si>
  <si>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</si>
  <si>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</si>
  <si>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</si>
  <si>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</si>
  <si>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</si>
  <si>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</si>
  <si>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</si>
  <si>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</si>
  <si>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</si>
  <si>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</si>
  <si>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</si>
  <si>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</si>
  <si>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</si>
  <si>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</si>
  <si>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</si>
  <si>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</si>
  <si>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</si>
  <si>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</si>
  <si>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</si>
  <si>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</si>
  <si>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</si>
  <si>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</si>
  <si>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</si>
  <si>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</si>
  <si>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</si>
  <si>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</si>
  <si>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</si>
  <si>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</si>
  <si>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</si>
  <si>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</si>
  <si>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</si>
  <si>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</si>
  <si>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</si>
  <si>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</si>
  <si>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</si>
  <si>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</si>
  <si>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</si>
  <si>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</si>
  <si>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</si>
  <si>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</si>
  <si>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</si>
  <si>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</si>
  <si>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</si>
  <si>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</si>
  <si>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</si>
  <si>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</si>
  <si>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</si>
  <si>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</si>
  <si>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</si>
  <si>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</si>
  <si>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</si>
  <si>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</si>
  <si>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</si>
  <si>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</si>
  <si>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</si>
  <si>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</si>
  <si>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</si>
  <si>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</si>
  <si>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</si>
  <si>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</si>
  <si>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</si>
  <si>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</si>
  <si>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</si>
  <si>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</si>
  <si>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</si>
  <si>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</si>
  <si>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</si>
  <si>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</si>
  <si>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</si>
  <si>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</si>
  <si>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</si>
  <si>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</si>
  <si>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</si>
  <si>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</si>
  <si>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</si>
  <si>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</si>
  <si>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</si>
  <si>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</si>
  <si>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</si>
  <si>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</si>
  <si>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</si>
  <si>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</si>
  <si>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</si>
  <si>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</si>
  <si>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</si>
  <si>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</si>
  <si>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</si>
  <si>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</si>
  <si>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</si>
  <si>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</si>
  <si>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</si>
  <si>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</si>
  <si>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</si>
  <si>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</si>
  <si>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</si>
  <si>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</si>
  <si>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</si>
  <si>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</si>
  <si>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</si>
  <si>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</si>
  <si>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</si>
  <si>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</si>
  <si>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</si>
  <si>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</si>
  <si>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</si>
  <si>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</si>
  <si>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</si>
  <si>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</si>
  <si>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</si>
  <si>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</si>
  <si>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</si>
  <si>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</si>
  <si>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</si>
  <si>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</si>
  <si>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</si>
  <si>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</si>
  <si>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</si>
  <si>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</si>
  <si>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</si>
  <si>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</si>
  <si>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</si>
  <si>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</si>
  <si>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</si>
  <si>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</si>
  <si>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</si>
  <si>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</si>
  <si>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</si>
  <si>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</si>
  <si>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</si>
  <si>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</si>
  <si>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</si>
  <si>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</si>
  <si>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</si>
  <si>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</si>
  <si>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</si>
  <si>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</si>
  <si>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</si>
  <si>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</si>
  <si>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</si>
  <si>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</si>
  <si>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</si>
  <si>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</si>
  <si>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</si>
  <si>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</si>
  <si>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</si>
  <si>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</si>
  <si>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</si>
  <si>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</si>
  <si>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</si>
  <si>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</si>
  <si>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</si>
  <si>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</si>
  <si>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</si>
  <si>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</si>
  <si>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</si>
  <si>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</si>
  <si>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</si>
  <si>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</si>
  <si>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</si>
  <si>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</si>
  <si>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</si>
  <si>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</si>
  <si>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</si>
  <si>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</si>
  <si>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</si>
  <si>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</si>
  <si>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</si>
  <si>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</si>
  <si>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</si>
  <si>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</si>
  <si>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</si>
  <si>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</si>
  <si>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</si>
  <si>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</si>
  <si>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</si>
  <si>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</si>
  <si>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</si>
  <si>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</si>
  <si>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</si>
  <si>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</si>
  <si>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</si>
  <si>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</si>
  <si>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</si>
  <si>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</si>
  <si>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</si>
  <si>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</si>
  <si>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</si>
  <si>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</si>
  <si>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</si>
  <si>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</si>
  <si>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</si>
  <si>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</si>
  <si>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</si>
  <si>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</si>
  <si>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</si>
  <si>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</si>
  <si>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</si>
  <si>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</si>
  <si>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</si>
  <si>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</si>
  <si>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</si>
  <si>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</si>
  <si>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</si>
  <si>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</si>
  <si>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</si>
  <si>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</si>
  <si>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</si>
  <si>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</si>
  <si>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</si>
  <si>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</si>
  <si>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</si>
  <si>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</si>
  <si>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</si>
  <si>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</si>
  <si>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</si>
  <si>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</si>
  <si>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</si>
  <si>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</si>
  <si>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</si>
  <si>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</si>
  <si>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</si>
  <si>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</si>
  <si>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</si>
  <si>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</si>
  <si>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</si>
  <si>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</si>
  <si>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</si>
  <si>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</si>
  <si>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</si>
  <si>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</si>
  <si>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</si>
  <si>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</si>
  <si>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</si>
  <si>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</si>
  <si>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</si>
  <si>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</si>
  <si>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</si>
  <si>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</si>
  <si>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</si>
  <si>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</si>
  <si>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</si>
  <si>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</si>
  <si>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</si>
  <si>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</si>
  <si>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</si>
  <si>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</si>
  <si>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</si>
  <si>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</si>
  <si>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</si>
  <si>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</si>
  <si>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</si>
  <si>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</si>
  <si>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</si>
  <si>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</si>
  <si>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</si>
  <si>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</si>
  <si>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</si>
  <si>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</si>
  <si>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</si>
  <si>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</si>
  <si>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</si>
  <si>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</si>
  <si>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</si>
  <si>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</si>
  <si>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</si>
  <si>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</si>
  <si>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</si>
  <si>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</si>
  <si>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</si>
  <si>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</si>
  <si>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</si>
  <si>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</si>
  <si>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</si>
  <si>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</si>
  <si>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</si>
  <si>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</si>
  <si>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</si>
  <si>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</si>
  <si>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</si>
  <si>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</si>
  <si>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</si>
  <si>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</si>
  <si>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</si>
  <si>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</si>
  <si>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</si>
  <si>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</si>
  <si>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</si>
  <si>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</si>
  <si>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</si>
  <si>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</si>
  <si>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</si>
  <si>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</si>
  <si>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</si>
  <si>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</si>
  <si>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</si>
  <si>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</si>
  <si>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</si>
  <si>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</si>
  <si>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</si>
  <si>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</si>
  <si>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</si>
  <si>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</si>
  <si>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</si>
  <si>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</si>
  <si>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</si>
  <si>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</si>
  <si>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</si>
  <si>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</si>
  <si>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</si>
  <si>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</si>
  <si>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</si>
  <si>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</si>
  <si>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</si>
  <si>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</si>
  <si>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</si>
  <si>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</si>
  <si>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</si>
  <si>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</si>
  <si>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</si>
  <si>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</si>
  <si>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</si>
  <si>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</si>
  <si>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</si>
  <si>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</si>
  <si>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</si>
  <si>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</si>
  <si>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</si>
  <si>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</si>
  <si>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</si>
  <si>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</si>
  <si>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</si>
  <si>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</si>
  <si>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</si>
  <si>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</si>
  <si>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</si>
  <si>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</si>
  <si>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</si>
  <si>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</si>
  <si>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</si>
  <si>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</si>
  <si>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</si>
  <si>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</si>
  <si>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</si>
  <si>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</si>
  <si>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</si>
  <si>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</si>
  <si>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</si>
  <si>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</si>
  <si>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</si>
  <si>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</si>
  <si>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</si>
  <si>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</si>
  <si>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</si>
  <si>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</si>
  <si>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</si>
  <si>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</si>
  <si>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</si>
  <si>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</si>
  <si>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</si>
  <si>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</si>
  <si>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</si>
  <si>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</si>
  <si>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</si>
  <si>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</si>
  <si>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</si>
  <si>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</si>
  <si>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</si>
  <si>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</si>
  <si>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</si>
  <si>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</si>
  <si>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</si>
  <si>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</si>
  <si>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</si>
  <si>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</si>
  <si>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</si>
  <si>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</si>
  <si>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</si>
  <si>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</si>
  <si>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</si>
  <si>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</si>
  <si>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</si>
  <si>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</si>
  <si>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</si>
  <si>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</si>
  <si>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</si>
  <si>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</si>
  <si>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</si>
  <si>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</si>
  <si>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</si>
  <si>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</si>
  <si>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</si>
  <si>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</si>
  <si>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</si>
  <si>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</si>
  <si>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</si>
  <si>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</si>
  <si>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</si>
  <si>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</si>
  <si>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</si>
  <si>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</si>
  <si>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</si>
  <si>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</si>
  <si>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</si>
  <si>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</si>
  <si>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</si>
  <si>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</si>
  <si>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</si>
  <si>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</si>
  <si>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</si>
  <si>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</si>
  <si>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</si>
  <si>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</si>
  <si>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</si>
  <si>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</si>
  <si>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</si>
  <si>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</si>
  <si>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</si>
  <si>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</si>
  <si>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</si>
  <si>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</si>
  <si>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</si>
  <si>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</si>
  <si>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</si>
  <si>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</si>
  <si>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</si>
  <si>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</si>
  <si>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</si>
  <si>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</si>
  <si>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</si>
  <si>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</si>
  <si>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</si>
  <si>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</si>
  <si>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</si>
  <si>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</si>
  <si>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</si>
  <si>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</si>
  <si>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</si>
  <si>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</si>
  <si>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</si>
  <si>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</si>
  <si>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</si>
  <si>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</si>
  <si>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</si>
  <si>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</si>
  <si>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</si>
  <si>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</si>
  <si>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</si>
  <si>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</si>
  <si>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</si>
  <si>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</si>
  <si>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</si>
  <si>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</si>
  <si>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</si>
  <si>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</si>
  <si>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</si>
  <si>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</si>
  <si>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</si>
  <si>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</si>
  <si>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</si>
  <si>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</si>
  <si>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</si>
  <si>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</si>
  <si>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</si>
  <si>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</si>
  <si>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</si>
  <si>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</si>
  <si>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</si>
  <si>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</si>
  <si>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</si>
  <si>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</si>
  <si>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</si>
  <si>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</si>
  <si>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</si>
  <si>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</si>
  <si>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</si>
  <si>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</si>
  <si>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</si>
  <si>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</si>
  <si>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</si>
  <si>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</si>
  <si>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</si>
  <si>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</si>
  <si>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</si>
  <si>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</si>
  <si>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</si>
  <si>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</si>
  <si>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</si>
  <si>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</si>
  <si>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</si>
  <si>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</si>
  <si>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</si>
  <si>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</si>
  <si>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</si>
  <si>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</si>
  <si>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</si>
  <si>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</si>
  <si>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</si>
  <si>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</si>
  <si>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</si>
  <si>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</si>
  <si>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</si>
  <si>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</si>
  <si>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</si>
  <si>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</si>
  <si>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</si>
  <si>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</si>
  <si>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</si>
  <si>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</si>
  <si>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</si>
  <si>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</si>
  <si>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</si>
  <si>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</si>
  <si>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</si>
  <si>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</si>
  <si>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</si>
  <si>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</si>
  <si>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</si>
  <si>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</si>
  <si>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</si>
  <si>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</si>
  <si>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</si>
  <si>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</si>
  <si>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</si>
  <si>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</si>
  <si>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</si>
  <si>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</si>
  <si>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</si>
  <si>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</si>
  <si>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</si>
  <si>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</si>
  <si>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</si>
  <si>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</si>
  <si>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</si>
  <si>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</si>
  <si>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</si>
  <si>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</si>
  <si>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</si>
  <si>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</si>
  <si>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</si>
  <si>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</si>
  <si>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</si>
  <si>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</si>
  <si>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</si>
  <si>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</si>
  <si>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</si>
  <si>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</si>
  <si>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</si>
  <si>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</si>
  <si>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</si>
  <si>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</si>
  <si>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</si>
  <si>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</si>
  <si>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</si>
  <si>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</si>
  <si>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</si>
  <si>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</si>
  <si>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</si>
  <si>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</si>
  <si>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</si>
  <si>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</si>
  <si>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</si>
  <si>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</si>
  <si>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</si>
  <si>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</si>
  <si>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</si>
  <si>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</si>
  <si>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</si>
  <si>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</si>
  <si>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</si>
  <si>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</si>
  <si>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</si>
  <si>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</si>
  <si>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</si>
  <si>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</si>
  <si>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</si>
  <si>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</si>
  <si>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</si>
  <si>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</si>
  <si>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</si>
  <si>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</si>
  <si>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</si>
  <si>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</si>
  <si>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</si>
  <si>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</si>
  <si>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</si>
  <si>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</si>
  <si>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</si>
  <si>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</si>
  <si>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</si>
  <si>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</si>
  <si>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</si>
  <si>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</si>
  <si>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</si>
  <si>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</si>
  <si>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</si>
  <si>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</si>
  <si>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</si>
  <si>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</si>
  <si>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</si>
  <si>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</si>
  <si>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</si>
  <si>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</si>
  <si>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</si>
  <si>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</si>
  <si>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</si>
  <si>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</si>
  <si>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</si>
  <si>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</si>
  <si>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</si>
  <si>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</si>
  <si>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</si>
  <si>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</si>
  <si>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</si>
  <si>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</si>
  <si>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</si>
  <si>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</si>
  <si>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</si>
  <si>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</si>
  <si>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</si>
  <si>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</si>
  <si>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</si>
  <si>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</si>
  <si>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</si>
  <si>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</si>
  <si>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</si>
  <si>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</si>
  <si>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</si>
  <si>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</si>
  <si>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</si>
  <si>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</si>
  <si>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</si>
  <si>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</si>
  <si>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</si>
  <si>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</si>
  <si>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</si>
  <si>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</si>
  <si>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</si>
  <si>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</si>
  <si>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</si>
  <si>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</si>
  <si>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</si>
  <si>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</si>
  <si>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</si>
  <si>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</si>
  <si>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</si>
  <si>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</si>
  <si>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</si>
  <si>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</si>
  <si>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</si>
  <si>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</si>
  <si>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</si>
  <si>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</si>
  <si>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</si>
  <si>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</si>
  <si>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</si>
  <si>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</si>
  <si>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</si>
  <si>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</si>
  <si>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</si>
  <si>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</si>
  <si>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</si>
  <si>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</si>
  <si>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</si>
  <si>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</si>
  <si>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</si>
  <si>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</si>
  <si>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</si>
  <si>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</si>
  <si>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</si>
  <si>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</si>
  <si>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</si>
  <si>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</si>
  <si>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</si>
  <si>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</si>
  <si>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</si>
  <si>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</si>
  <si>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</si>
  <si>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</si>
  <si>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</si>
  <si>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</si>
  <si>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</si>
  <si>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</si>
  <si>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</si>
  <si>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</si>
  <si>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</si>
  <si>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</si>
  <si>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</si>
  <si>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</si>
  <si>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</si>
  <si>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</si>
  <si>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</si>
  <si>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</si>
  <si>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</si>
  <si>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</si>
  <si>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</si>
  <si>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</si>
  <si>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</si>
  <si>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</si>
  <si>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</si>
  <si>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</si>
  <si>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</si>
  <si>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</si>
  <si>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</si>
  <si>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</si>
  <si>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</si>
  <si>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</si>
  <si>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</si>
  <si>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</si>
  <si>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</si>
  <si>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</si>
  <si>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</si>
  <si>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</si>
  <si>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</si>
  <si>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</si>
  <si>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</si>
  <si>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</si>
  <si>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</si>
  <si>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</si>
  <si>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</si>
  <si>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</si>
  <si>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</si>
  <si>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</si>
  <si>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</si>
  <si>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</si>
  <si>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</si>
  <si>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</si>
  <si>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</si>
  <si>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</si>
  <si>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</si>
  <si>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</si>
  <si>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</si>
  <si>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</si>
  <si>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</si>
  <si>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</si>
  <si>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</si>
  <si>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</si>
  <si>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</si>
  <si>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</si>
  <si>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</si>
  <si>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</si>
  <si>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</si>
  <si>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</si>
  <si>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</si>
  <si>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</si>
  <si>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</si>
  <si>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</si>
  <si>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</si>
  <si>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</si>
  <si>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</si>
  <si>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</si>
  <si>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</si>
  <si>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</si>
  <si>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</si>
  <si>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</si>
  <si>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</si>
  <si>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</si>
  <si>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</si>
  <si>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</si>
  <si>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</si>
  <si>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</si>
  <si>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</si>
  <si>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</si>
  <si>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</si>
  <si>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</si>
  <si>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</si>
  <si>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</si>
  <si>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</si>
  <si>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</si>
  <si>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</si>
  <si>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</si>
  <si>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</si>
  <si>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</si>
  <si>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</si>
  <si>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</si>
  <si>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</si>
  <si>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</si>
  <si>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</si>
  <si>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</si>
  <si>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</si>
  <si>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</si>
  <si>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</si>
  <si>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</si>
  <si>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</si>
  <si>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</si>
  <si>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</si>
  <si>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</si>
  <si>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</si>
  <si>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</si>
  <si>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</si>
  <si>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</si>
  <si>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</si>
  <si>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</si>
  <si>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</si>
  <si>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</si>
  <si>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</si>
  <si>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</si>
  <si>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</si>
  <si>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</si>
  <si>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</si>
  <si>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</si>
  <si>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</si>
  <si>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</si>
  <si>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</si>
  <si>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</si>
  <si>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</si>
  <si>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</si>
  <si>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</si>
  <si>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</si>
  <si>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</si>
  <si>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</si>
  <si>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</si>
  <si>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</si>
  <si>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</si>
  <si>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</si>
  <si>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</si>
  <si>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</si>
  <si>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</si>
  <si>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</si>
  <si>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</si>
  <si>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</si>
  <si>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</si>
  <si>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</si>
  <si>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</si>
  <si>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</si>
  <si>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</si>
  <si>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</si>
  <si>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</si>
  <si>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</si>
  <si>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</si>
  <si>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</si>
  <si>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</si>
  <si>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</si>
  <si>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</si>
  <si>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</si>
  <si>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</si>
  <si>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</si>
  <si>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</si>
  <si>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</si>
  <si>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</si>
  <si>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</si>
  <si>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</si>
  <si>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</si>
  <si>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</si>
  <si>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</si>
  <si>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</si>
  <si>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</si>
  <si>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</si>
  <si>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</si>
  <si>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</si>
  <si>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</si>
  <si>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</si>
  <si>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</si>
  <si>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</si>
  <si>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</si>
  <si>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</si>
  <si>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</si>
  <si>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</si>
  <si>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</si>
  <si>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</si>
  <si>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</si>
  <si>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</si>
  <si>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</si>
  <si>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</si>
  <si>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</si>
  <si>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</si>
  <si>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</si>
  <si>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</si>
  <si>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</si>
  <si>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</si>
  <si>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</si>
  <si>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</si>
  <si>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</si>
  <si>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</si>
  <si>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</si>
  <si>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</si>
  <si>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</si>
  <si>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</si>
  <si>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</si>
  <si>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</si>
  <si>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</si>
  <si>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</si>
  <si>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</si>
  <si>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</si>
  <si>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</si>
  <si>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</si>
  <si>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</si>
  <si>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</si>
  <si>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</si>
  <si>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</si>
  <si>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</si>
  <si>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</si>
  <si>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</si>
  <si>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</si>
  <si>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</si>
  <si>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</si>
  <si>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</si>
  <si>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</si>
  <si>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</si>
  <si>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</si>
  <si>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</si>
  <si>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</si>
  <si>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</si>
  <si>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</si>
  <si>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</si>
  <si>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</si>
  <si>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</si>
  <si>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</si>
  <si>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</si>
  <si>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</si>
  <si>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</si>
  <si>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</si>
  <si>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</si>
  <si>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</si>
  <si>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</si>
  <si>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</si>
  <si>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</si>
  <si>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</si>
  <si>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</si>
  <si>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</si>
  <si>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</si>
  <si>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</si>
  <si>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</si>
  <si>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</si>
  <si>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</si>
  <si>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</si>
  <si>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</si>
  <si>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</si>
  <si>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</si>
  <si>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</si>
  <si>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</si>
  <si>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</si>
  <si>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</si>
  <si>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</si>
  <si>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</si>
  <si>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</si>
  <si>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</si>
  <si>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</si>
  <si>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</si>
  <si>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</si>
  <si>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</si>
  <si>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</si>
  <si>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</si>
  <si>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</si>
  <si>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</si>
  <si>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</si>
  <si>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</si>
  <si>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</si>
  <si>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</si>
  <si>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</si>
  <si>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</si>
  <si>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</si>
  <si>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</si>
  <si>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</si>
  <si>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</si>
  <si>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</si>
  <si>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</si>
  <si>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</si>
  <si>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</si>
  <si>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</si>
  <si>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</si>
  <si>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</si>
  <si>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</si>
  <si>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</si>
  <si>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</si>
  <si>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</si>
  <si>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</si>
  <si>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</si>
  <si>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</si>
  <si>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</si>
  <si>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</si>
  <si>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</si>
  <si>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</si>
  <si>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</si>
  <si>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</si>
  <si>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</si>
  <si>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</si>
  <si>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</si>
  <si>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</si>
  <si>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</si>
  <si>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</si>
  <si>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</si>
  <si>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</si>
  <si>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</si>
  <si>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</si>
  <si>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</si>
  <si>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</si>
  <si>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</si>
  <si>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</si>
  <si>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</si>
  <si>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</si>
  <si>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</si>
  <si>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</si>
  <si>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</si>
  <si>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</si>
  <si>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</si>
  <si>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</si>
  <si>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</si>
  <si>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</si>
  <si>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</si>
  <si>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</si>
  <si>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</si>
  <si>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</si>
  <si>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</si>
  <si>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</si>
  <si>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</si>
  <si>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</si>
  <si>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</si>
  <si>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</si>
  <si>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</si>
  <si>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</si>
  <si>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</si>
  <si>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</si>
  <si>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</si>
  <si>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</si>
  <si>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</si>
  <si>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</si>
  <si>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</si>
  <si>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</si>
  <si>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</si>
  <si>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</si>
  <si>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</si>
  <si>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</si>
  <si>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</si>
  <si>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</si>
  <si>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</si>
  <si>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</si>
  <si>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</si>
  <si>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</si>
  <si>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</si>
  <si>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</si>
  <si>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</si>
  <si>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</si>
  <si>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</si>
  <si>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</si>
  <si>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</si>
  <si>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</si>
  <si>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</si>
  <si>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</si>
  <si>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</si>
  <si>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</si>
  <si>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</si>
  <si>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</si>
  <si>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</si>
  <si>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</si>
  <si>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</si>
  <si>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</si>
  <si>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</si>
  <si>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</si>
  <si>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</si>
  <si>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</si>
  <si>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</si>
  <si>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</si>
  <si>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</si>
  <si>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</si>
  <si>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</si>
  <si>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</si>
  <si>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</si>
  <si>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</si>
  <si>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</si>
  <si>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</si>
  <si>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</si>
  <si>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</si>
  <si>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</si>
  <si>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</si>
  <si>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</si>
  <si>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</si>
  <si>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</si>
  <si>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</si>
  <si>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</si>
  <si>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</si>
  <si>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</si>
  <si>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</si>
  <si>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</si>
  <si>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</si>
  <si>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</si>
  <si>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</si>
  <si>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</si>
  <si>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</si>
  <si>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</si>
  <si>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</si>
  <si>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</si>
  <si>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</si>
  <si>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</si>
  <si>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</si>
  <si>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</si>
  <si>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</si>
  <si>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</si>
  <si>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</si>
  <si>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</si>
  <si>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</si>
  <si>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</si>
  <si>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</si>
  <si>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</si>
  <si>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</si>
  <si>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</si>
  <si>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</si>
  <si>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</si>
  <si>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</si>
  <si>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</si>
  <si>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</si>
  <si>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</si>
  <si>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</si>
  <si>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</si>
  <si>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</si>
  <si>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</si>
  <si>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</si>
  <si>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</si>
  <si>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</si>
  <si>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</si>
  <si>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</si>
  <si>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</si>
  <si>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</si>
  <si>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</si>
  <si>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</si>
  <si>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</si>
  <si>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</si>
  <si>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</si>
  <si>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</si>
  <si>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</si>
  <si>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</si>
  <si>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</si>
  <si>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</si>
  <si>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</si>
  <si>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</si>
  <si>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</si>
  <si>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</si>
  <si>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</si>
  <si>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</si>
  <si>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</si>
  <si>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</si>
  <si>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</si>
  <si>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</si>
  <si>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</si>
  <si>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</si>
  <si>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</si>
  <si>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</si>
  <si>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</si>
  <si>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</si>
  <si>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</si>
  <si>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</si>
  <si>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</si>
  <si>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</si>
  <si>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</si>
  <si>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</si>
  <si>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</si>
  <si>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</si>
  <si>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</si>
  <si>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</si>
  <si>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</si>
  <si>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</si>
  <si>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</si>
  <si>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</si>
  <si>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</si>
  <si>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</si>
  <si>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</si>
  <si>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</si>
  <si>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</si>
  <si>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</si>
  <si>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</si>
  <si>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</si>
  <si>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</si>
  <si>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</si>
  <si>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</si>
  <si>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</si>
  <si>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</si>
  <si>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</si>
  <si>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</si>
  <si>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</si>
  <si>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</si>
  <si>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</si>
  <si>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</si>
  <si>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</si>
  <si>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</si>
  <si>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</si>
  <si>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</si>
  <si>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</si>
  <si>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</si>
  <si>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</si>
  <si>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</si>
  <si>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</si>
  <si>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</si>
  <si>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</si>
  <si>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</si>
  <si>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</si>
  <si>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</si>
  <si>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</si>
  <si>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</si>
  <si>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</si>
  <si>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</si>
  <si>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</si>
  <si>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</si>
  <si>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</si>
  <si>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</si>
  <si>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</si>
  <si>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</si>
  <si>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</si>
  <si>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</si>
  <si>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</si>
  <si>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</si>
  <si>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</si>
  <si>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</si>
  <si>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</si>
  <si>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</si>
  <si>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</si>
  <si>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</si>
  <si>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</si>
  <si>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</si>
  <si>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</si>
  <si>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</si>
  <si>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</si>
  <si>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</si>
  <si>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</si>
  <si>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</si>
  <si>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</si>
  <si>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</si>
  <si>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</si>
  <si>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</si>
  <si>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</si>
  <si>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</si>
  <si>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</si>
  <si>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</si>
  <si>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</si>
  <si>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</si>
  <si>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</si>
  <si>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</si>
  <si>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</si>
  <si>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</si>
  <si>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</si>
  <si>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</si>
  <si>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</si>
  <si>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</si>
  <si>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</si>
  <si>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</si>
  <si>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</si>
  <si>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</si>
  <si>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</si>
  <si>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</si>
  <si>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</si>
  <si>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</si>
  <si>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</si>
  <si>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</si>
  <si>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</si>
  <si>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</si>
  <si>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</si>
  <si>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</si>
  <si>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</si>
  <si>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</si>
  <si>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</si>
  <si>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</si>
  <si>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</si>
  <si>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</si>
  <si>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</si>
  <si>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</si>
  <si>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</si>
  <si>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</si>
  <si>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</si>
  <si>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</si>
  <si>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</si>
  <si>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</si>
  <si>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</si>
  <si>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</si>
  <si>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</si>
  <si>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</si>
  <si>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</si>
  <si>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</si>
  <si>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</si>
  <si>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</si>
  <si>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</si>
  <si>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</si>
  <si>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</si>
  <si>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</si>
  <si>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</si>
  <si>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</si>
  <si>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</si>
  <si>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</si>
  <si>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</si>
  <si>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</si>
  <si>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</si>
  <si>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</si>
  <si>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</si>
  <si>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</si>
  <si>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</si>
  <si>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</si>
  <si>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</si>
  <si>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</si>
  <si>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</si>
  <si>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</si>
  <si>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</si>
  <si>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</si>
  <si>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</si>
  <si>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</si>
  <si>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</si>
  <si>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</si>
  <si>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</si>
  <si>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</si>
  <si>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</si>
  <si>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</si>
  <si>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</si>
  <si>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</si>
  <si>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</si>
  <si>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</si>
  <si>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</si>
  <si>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</si>
  <si>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</si>
  <si>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</si>
  <si>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</si>
  <si>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</si>
  <si>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</si>
  <si>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</si>
  <si>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</si>
  <si>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</si>
  <si>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</si>
  <si>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</si>
  <si>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</si>
  <si>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</si>
  <si>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</si>
  <si>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</si>
  <si>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</si>
  <si>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</si>
  <si>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</si>
  <si>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</si>
  <si>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</si>
  <si>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</si>
  <si>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</si>
  <si>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</si>
  <si>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</si>
  <si>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</si>
  <si>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</si>
  <si>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</si>
  <si>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</si>
  <si>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</si>
  <si>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</si>
  <si>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</si>
  <si>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</si>
  <si>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</si>
  <si>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</si>
  <si>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</si>
  <si>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</si>
  <si>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</si>
  <si>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</si>
  <si>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</si>
  <si>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</si>
  <si>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</si>
  <si>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</si>
  <si>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</si>
  <si>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</si>
  <si>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</si>
  <si>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</si>
  <si>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</si>
  <si>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</si>
  <si>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</si>
  <si>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</si>
  <si>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</si>
  <si>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</si>
  <si>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</si>
  <si>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</si>
  <si>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</si>
  <si>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</si>
  <si>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</si>
  <si>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</si>
  <si>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</si>
  <si>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</si>
  <si>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</si>
  <si>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</si>
  <si>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</si>
  <si>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</si>
  <si>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</si>
  <si>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</si>
  <si>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</si>
  <si>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</si>
  <si>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</si>
  <si>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</si>
  <si>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</si>
  <si>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</si>
  <si>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</si>
  <si>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</si>
  <si>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</si>
  <si>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</si>
  <si>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</si>
  <si>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</si>
  <si>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</si>
  <si>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</si>
  <si>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</si>
  <si>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</si>
  <si>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</si>
  <si>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</si>
  <si>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</si>
  <si>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</si>
  <si>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</si>
  <si>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</si>
  <si>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</si>
  <si>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</si>
  <si>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</si>
  <si>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</si>
  <si>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</si>
  <si>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</si>
  <si>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</si>
  <si>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</si>
  <si>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</si>
  <si>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</si>
  <si>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</si>
  <si>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</si>
  <si>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</si>
  <si>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</si>
  <si>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</si>
  <si>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</si>
  <si>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</si>
  <si>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</si>
  <si>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</si>
  <si>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</si>
  <si>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</si>
  <si>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</si>
  <si>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</si>
  <si>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</si>
  <si>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</si>
  <si>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</si>
  <si>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</si>
  <si>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</si>
  <si>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</si>
  <si>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</si>
  <si>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</si>
  <si>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</si>
  <si>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</si>
  <si>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</si>
  <si>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</si>
  <si>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</si>
  <si>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</si>
  <si>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</si>
  <si>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</si>
  <si>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</si>
  <si>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</si>
  <si>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</si>
  <si>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</si>
  <si>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</si>
  <si>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</si>
  <si>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</si>
  <si>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</si>
  <si>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</si>
  <si>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</si>
  <si>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</si>
  <si>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</si>
  <si>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</si>
  <si>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</si>
  <si>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</si>
  <si>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</si>
  <si>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</si>
  <si>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</si>
  <si>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</si>
  <si>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</si>
  <si>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</si>
  <si>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</si>
  <si>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</si>
  <si>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</si>
  <si>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</si>
  <si>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</si>
  <si>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</si>
  <si>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</si>
  <si>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</si>
  <si>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</si>
  <si>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</si>
  <si>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</si>
  <si>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</si>
  <si>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</si>
  <si>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</si>
  <si>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</si>
  <si>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</si>
  <si>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</si>
  <si>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</si>
  <si>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</si>
  <si>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</si>
  <si>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</si>
  <si>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</si>
  <si>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</si>
  <si>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</si>
  <si>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</si>
  <si>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</si>
  <si>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</si>
  <si>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</si>
  <si>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</si>
  <si>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</si>
  <si>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</si>
  <si>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</si>
  <si>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</si>
  <si>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</si>
  <si>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</si>
  <si>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</si>
  <si>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</si>
  <si>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</si>
  <si>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</si>
  <si>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</si>
  <si>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</si>
  <si>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</si>
  <si>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</si>
  <si>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</si>
  <si>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</si>
  <si>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</si>
  <si>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</si>
  <si>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</si>
  <si>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</si>
  <si>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</si>
  <si>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</si>
  <si>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</si>
  <si>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</si>
  <si>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</si>
  <si>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</si>
  <si>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</si>
  <si>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</si>
  <si>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</si>
  <si>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</si>
  <si>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</si>
  <si>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</si>
  <si>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</si>
  <si>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</si>
  <si>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</si>
  <si>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</si>
  <si>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</si>
  <si>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</si>
  <si>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</si>
  <si>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</si>
  <si>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</si>
  <si>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</si>
  <si>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</si>
  <si>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</si>
  <si>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</si>
  <si>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</si>
  <si>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</si>
  <si>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</si>
  <si>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</si>
  <si>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</si>
  <si>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</si>
  <si>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</si>
  <si>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</si>
  <si>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</si>
  <si>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</si>
  <si>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</si>
  <si>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</si>
  <si>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</si>
  <si>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</si>
  <si>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</si>
  <si>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</si>
  <si>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</si>
  <si>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</si>
  <si>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</si>
  <si>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</si>
  <si>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</si>
  <si>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</si>
  <si>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</si>
  <si>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</si>
  <si>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</si>
  <si>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</si>
  <si>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</si>
  <si>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</si>
  <si>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</si>
  <si>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</si>
  <si>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</si>
  <si>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</si>
  <si>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</si>
  <si>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</si>
  <si>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</si>
  <si>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</si>
  <si>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</si>
  <si>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</si>
  <si>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</si>
  <si>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</si>
  <si>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</si>
  <si>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</si>
  <si>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</si>
  <si>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</si>
  <si>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</si>
  <si>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</si>
  <si>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</si>
  <si>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</si>
  <si>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</si>
  <si>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</si>
  <si>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</si>
  <si>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</si>
  <si>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</si>
  <si>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</si>
  <si>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</si>
  <si>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</si>
  <si>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</si>
  <si>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</si>
  <si>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</si>
  <si>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</si>
  <si>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</si>
  <si>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</si>
  <si>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</si>
  <si>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</si>
  <si>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</si>
  <si>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</si>
  <si>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</si>
  <si>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</si>
  <si>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</si>
  <si>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</si>
  <si>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</si>
  <si>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</si>
  <si>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</si>
  <si>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</si>
  <si>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</si>
  <si>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</si>
  <si>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</si>
  <si>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</si>
  <si>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</si>
  <si>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</si>
  <si>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</si>
  <si>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</si>
  <si>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</si>
  <si>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</si>
  <si>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</si>
  <si>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</si>
  <si>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</si>
  <si>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</si>
  <si>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</si>
  <si>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</si>
  <si>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</si>
  <si>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</si>
  <si>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</si>
  <si>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</si>
  <si>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</si>
  <si>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</si>
  <si>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</si>
  <si>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</si>
  <si>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</si>
  <si>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</si>
  <si>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</si>
  <si>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</si>
  <si>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</si>
  <si>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</si>
  <si>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</si>
  <si>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</si>
  <si>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</si>
  <si>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</si>
  <si>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</si>
  <si>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</si>
  <si>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</si>
  <si>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</si>
  <si>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</si>
  <si>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</si>
  <si>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</si>
  <si>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</si>
  <si>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</si>
  <si>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</si>
  <si>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</si>
  <si>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</si>
  <si>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</si>
  <si>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</si>
  <si>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</si>
  <si>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</si>
  <si>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</si>
  <si>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</si>
  <si>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</si>
  <si>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</si>
  <si>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</si>
  <si>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</si>
  <si>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</si>
  <si>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</si>
  <si>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</si>
  <si>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</si>
  <si>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</si>
  <si>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</si>
  <si>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</si>
  <si>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</si>
  <si>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</si>
  <si>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</si>
  <si>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</si>
  <si>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</si>
  <si>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</si>
  <si>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</si>
  <si>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</si>
  <si>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</si>
  <si>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</si>
  <si>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</si>
  <si>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</si>
  <si>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</si>
  <si>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</si>
  <si>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</si>
  <si>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</si>
  <si>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</si>
  <si>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</si>
  <si>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</si>
  <si>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</si>
  <si>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</si>
  <si>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</si>
  <si>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</si>
  <si>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</si>
  <si>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</si>
  <si>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</si>
  <si>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</si>
  <si>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</si>
  <si>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</si>
  <si>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</si>
  <si>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</si>
  <si>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</si>
  <si>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</si>
  <si>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</si>
  <si>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</si>
  <si>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</si>
  <si>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</si>
  <si>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</si>
  <si>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</si>
  <si>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</si>
  <si>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</si>
  <si>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</si>
  <si>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</si>
  <si>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</si>
  <si>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</si>
  <si>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</si>
  <si>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</si>
  <si>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</si>
  <si>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</si>
  <si>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</si>
  <si>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</si>
  <si>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</si>
  <si>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</si>
  <si>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</si>
  <si>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</si>
  <si>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</si>
  <si>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</si>
  <si>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</si>
  <si>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</si>
  <si>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</si>
  <si>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</si>
  <si>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</si>
  <si>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</si>
  <si>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</si>
  <si>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</si>
  <si>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</si>
  <si>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</si>
  <si>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</si>
  <si>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</si>
  <si>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</si>
  <si>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</si>
  <si>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</si>
  <si>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</si>
  <si>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</si>
  <si>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</si>
  <si>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</si>
  <si>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</si>
  <si>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</si>
  <si>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</si>
  <si>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</si>
  <si>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</si>
  <si>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</si>
  <si>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</si>
  <si>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</si>
  <si>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</si>
  <si>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</si>
  <si>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</si>
  <si>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</si>
  <si>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</si>
  <si>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</si>
  <si>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</si>
  <si>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</si>
  <si>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</si>
  <si>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</si>
  <si>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</si>
  <si>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</si>
  <si>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</si>
  <si>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</si>
  <si>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</si>
  <si>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</si>
  <si>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</si>
  <si>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</si>
  <si>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</si>
  <si>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</si>
  <si>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</si>
  <si>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</si>
  <si>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</si>
  <si>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</si>
  <si>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</si>
  <si>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</si>
  <si>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</si>
  <si>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</si>
  <si>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</si>
  <si>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</si>
  <si>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</si>
  <si>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</si>
  <si>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</si>
  <si>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</si>
  <si>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</si>
  <si>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</si>
  <si>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</si>
  <si>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</si>
  <si>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</si>
  <si>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</si>
  <si>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</si>
  <si>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</si>
  <si>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</si>
  <si>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</si>
  <si>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</si>
  <si>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</si>
  <si>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</si>
  <si>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</si>
  <si>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</si>
  <si>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</si>
  <si>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</si>
  <si>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</si>
  <si>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</si>
  <si>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</si>
  <si>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</si>
  <si>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</si>
  <si>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</si>
  <si>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</si>
  <si>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</si>
  <si>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</si>
  <si>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</si>
  <si>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</si>
  <si>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</si>
  <si>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</si>
  <si>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</si>
  <si>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</si>
  <si>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</si>
  <si>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</si>
  <si>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</si>
  <si>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</si>
  <si>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</si>
  <si>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</si>
  <si>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</si>
  <si>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</si>
  <si>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</si>
  <si>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</si>
  <si>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</si>
  <si>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</si>
  <si>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</si>
  <si>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</si>
  <si>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</si>
  <si>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</si>
  <si>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</si>
  <si>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</si>
  <si>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</si>
  <si>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</si>
  <si>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</si>
  <si>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</si>
  <si>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</si>
  <si>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</si>
  <si>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</si>
  <si>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</si>
  <si>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</si>
  <si>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</si>
  <si>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</si>
  <si>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</si>
  <si>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</si>
  <si>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</si>
  <si>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</si>
  <si>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</si>
  <si>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</si>
  <si>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</si>
  <si>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</si>
  <si>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</si>
  <si>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</si>
  <si>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</si>
  <si>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</si>
  <si>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</si>
  <si>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</si>
  <si>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</si>
  <si>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</si>
  <si>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</si>
  <si>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</si>
  <si>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</si>
  <si>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</si>
  <si>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</si>
  <si>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</si>
  <si>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</si>
  <si>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</si>
  <si>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</si>
  <si>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</si>
  <si>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</si>
  <si>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</si>
  <si>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</si>
  <si>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</si>
  <si>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</si>
  <si>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</si>
  <si>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</si>
  <si>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</si>
  <si>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</si>
  <si>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</si>
  <si>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</si>
  <si>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</si>
  <si>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</si>
  <si>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</si>
  <si>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</si>
  <si>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</si>
  <si>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</si>
  <si>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</si>
  <si>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</si>
  <si>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</si>
  <si>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</si>
  <si>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</si>
  <si>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</si>
  <si>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</si>
  <si>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</si>
  <si>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</si>
  <si>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</si>
  <si>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</si>
  <si>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</si>
  <si>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</si>
  <si>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</si>
  <si>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</si>
  <si>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</si>
  <si>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</si>
  <si>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</si>
  <si>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</si>
  <si>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</si>
  <si>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</si>
  <si>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</si>
  <si>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</si>
  <si>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</si>
  <si>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</si>
  <si>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</si>
  <si>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</si>
  <si>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</si>
  <si>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</si>
  <si>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</si>
  <si>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</si>
  <si>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</si>
  <si>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</si>
  <si>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</si>
  <si>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</si>
  <si>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</si>
  <si>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</si>
  <si>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</si>
  <si>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</si>
  <si>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</si>
  <si>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</si>
  <si>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</si>
  <si>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</si>
  <si>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</si>
  <si>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</si>
  <si>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</si>
  <si>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</si>
  <si>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</si>
  <si>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</si>
  <si>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</si>
  <si>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</si>
  <si>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</si>
  <si>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</si>
  <si>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</si>
  <si>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</si>
  <si>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</si>
  <si>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</si>
  <si>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</si>
  <si>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</si>
  <si>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</si>
  <si>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</si>
  <si>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</si>
  <si>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</si>
  <si>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</si>
  <si>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</si>
  <si>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</si>
  <si>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</si>
  <si>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</si>
  <si>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</si>
  <si>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</si>
  <si>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</si>
  <si>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</si>
  <si>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</si>
  <si>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</si>
  <si>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</si>
  <si>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</si>
  <si>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</si>
  <si>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</si>
  <si>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</si>
  <si>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</si>
  <si>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</si>
  <si>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</si>
  <si>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</si>
  <si>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</si>
  <si>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</si>
  <si>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</si>
  <si>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</si>
  <si>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</si>
  <si>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</si>
  <si>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</si>
  <si>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</si>
  <si>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</si>
  <si>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</si>
  <si>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</si>
  <si>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</si>
  <si>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</si>
  <si>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</si>
  <si>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</si>
  <si>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</si>
  <si>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</si>
  <si>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</si>
  <si>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</si>
  <si>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</si>
  <si>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</si>
  <si>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</si>
  <si>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</si>
  <si>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</si>
  <si>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</si>
  <si>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</si>
  <si>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</si>
  <si>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</si>
  <si>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</si>
  <si>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</si>
  <si>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</si>
  <si>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</si>
  <si>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</si>
  <si>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</si>
  <si>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</si>
  <si>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</si>
  <si>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</si>
  <si>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</si>
  <si>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</si>
  <si>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</si>
  <si>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</si>
  <si>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</si>
  <si>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</si>
  <si>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</si>
  <si>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</si>
  <si>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</si>
  <si>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</si>
  <si>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</si>
  <si>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</si>
  <si>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</si>
  <si>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</si>
  <si>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</si>
  <si>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</si>
  <si>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</si>
  <si>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</si>
  <si>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</si>
  <si>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</si>
  <si>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</si>
  <si>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</si>
  <si>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</si>
  <si>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</si>
  <si>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</si>
  <si>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</si>
  <si>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</si>
  <si>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</si>
  <si>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</si>
  <si>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</si>
  <si>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</si>
  <si>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</si>
  <si>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</si>
  <si>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</si>
  <si>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</si>
  <si>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</si>
  <si>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</si>
  <si>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</si>
  <si>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</si>
  <si>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</si>
  <si>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</si>
  <si>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</si>
  <si>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</si>
  <si>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</si>
  <si>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</si>
  <si>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</si>
  <si>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</si>
  <si>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</si>
  <si>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</si>
  <si>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</si>
  <si>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</si>
  <si>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</si>
  <si>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</si>
  <si>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</si>
  <si>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</si>
  <si>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</si>
  <si>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</si>
  <si>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</si>
  <si>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</si>
  <si>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</si>
  <si>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</si>
  <si>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</si>
  <si>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</si>
  <si>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</si>
  <si>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</si>
  <si>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</si>
  <si>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</si>
  <si>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</si>
  <si>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</si>
  <si>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</si>
  <si>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</si>
  <si>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</si>
  <si>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</si>
  <si>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</si>
  <si>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</si>
  <si>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</si>
  <si>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</si>
  <si>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</si>
  <si>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</si>
  <si>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</si>
  <si>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</si>
  <si>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</si>
  <si>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</si>
  <si>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</si>
  <si>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</si>
  <si>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</si>
  <si>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</si>
  <si>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</si>
  <si>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</si>
  <si>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</si>
  <si>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</si>
  <si>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</si>
  <si>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</si>
  <si>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</si>
  <si>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</si>
  <si>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</si>
  <si>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</si>
  <si>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</si>
  <si>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</si>
  <si>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</si>
  <si>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</si>
  <si>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</si>
  <si>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</si>
  <si>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</si>
  <si>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</si>
  <si>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</si>
  <si>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</si>
  <si>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</si>
  <si>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</si>
  <si>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</si>
  <si>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</si>
  <si>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</si>
  <si>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</si>
  <si>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</si>
  <si>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</si>
  <si>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</si>
  <si>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</si>
  <si>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</si>
  <si>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</si>
  <si>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</si>
  <si>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</si>
  <si>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</si>
  <si>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</si>
  <si>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</si>
  <si>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</si>
  <si>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</si>
  <si>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</si>
  <si>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</si>
  <si>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</si>
  <si>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</si>
  <si>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</si>
  <si>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</si>
  <si>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</si>
  <si>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</si>
  <si>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</si>
  <si>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</si>
  <si>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</si>
  <si>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</si>
  <si>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</si>
  <si>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</si>
  <si>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</si>
  <si>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</si>
  <si>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</si>
  <si>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</si>
  <si>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</si>
  <si>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</si>
  <si>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</si>
  <si>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</si>
  <si>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</si>
  <si>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</si>
  <si>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</si>
  <si>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</si>
  <si>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</si>
  <si>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</si>
  <si>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</si>
  <si>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</si>
  <si>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</si>
  <si>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</si>
  <si>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</si>
  <si>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</si>
  <si>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</si>
  <si>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</si>
  <si>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</si>
  <si>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</si>
  <si>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</si>
  <si>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</si>
  <si>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</si>
  <si>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</si>
  <si>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</si>
  <si>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</si>
  <si>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</si>
  <si>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</si>
  <si>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</si>
  <si>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</si>
  <si>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</si>
  <si>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</si>
  <si>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</si>
  <si>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</si>
  <si>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</si>
  <si>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</si>
  <si>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</si>
  <si>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</si>
  <si>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</si>
  <si>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</si>
  <si>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</si>
  <si>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</si>
  <si>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</si>
  <si>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</si>
  <si>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</si>
  <si>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</si>
  <si>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</si>
  <si>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</si>
  <si>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</si>
  <si>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</si>
  <si>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</si>
  <si>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</si>
  <si>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</si>
  <si>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</si>
  <si>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</si>
  <si>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</si>
  <si>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</si>
  <si>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</si>
  <si>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</si>
  <si>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</si>
  <si>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</si>
  <si>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</si>
  <si>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</si>
  <si>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</si>
  <si>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</si>
  <si>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</si>
  <si>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</si>
  <si>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</si>
  <si>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</si>
  <si>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</si>
  <si>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</si>
  <si>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</si>
  <si>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</si>
  <si>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</si>
  <si>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</si>
  <si>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</si>
  <si>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</si>
  <si>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</si>
  <si>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</si>
  <si>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</si>
  <si>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</si>
  <si>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</si>
  <si>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</si>
  <si>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</si>
  <si>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</si>
  <si>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</si>
  <si>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</si>
  <si>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</si>
  <si>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</si>
  <si>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</si>
  <si>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</si>
  <si>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</si>
  <si>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</si>
  <si>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</si>
  <si>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</si>
  <si>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</si>
  <si>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</si>
  <si>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</si>
  <si>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</si>
  <si>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</si>
  <si>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</si>
  <si>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</si>
  <si>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</si>
  <si>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</si>
  <si>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</si>
  <si>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</si>
  <si>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</si>
  <si>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</si>
  <si>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</si>
  <si>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</si>
  <si>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</si>
  <si>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</si>
  <si>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</si>
  <si>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</si>
  <si>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</si>
  <si>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</si>
  <si>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</si>
  <si>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</si>
  <si>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</si>
  <si>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</si>
  <si>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</si>
  <si>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</si>
  <si>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</si>
  <si>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</si>
  <si>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</si>
  <si>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</si>
  <si>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</si>
  <si>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</si>
  <si>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</si>
  <si>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</si>
  <si>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</si>
  <si>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</si>
  <si>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</si>
  <si>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</si>
  <si>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</si>
  <si>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</si>
  <si>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</si>
  <si>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</si>
  <si>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</si>
  <si>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</si>
  <si>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</si>
  <si>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</si>
  <si>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</si>
  <si>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</si>
  <si>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</si>
  <si>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</si>
  <si>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</si>
  <si>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</si>
  <si>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</si>
  <si>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</si>
  <si>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</si>
  <si>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</si>
  <si>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</si>
  <si>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</si>
  <si>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</si>
  <si>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</si>
  <si>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</si>
  <si>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</si>
  <si>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</si>
  <si>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</si>
  <si>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</si>
  <si>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</si>
  <si>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</si>
  <si>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</si>
  <si>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</si>
  <si>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</si>
  <si>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</si>
  <si>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</si>
  <si>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</si>
  <si>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</si>
  <si>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</si>
  <si>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</si>
  <si>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</si>
  <si>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</si>
  <si>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</si>
  <si>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</si>
  <si>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</si>
  <si>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</si>
  <si>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</si>
  <si>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</si>
  <si>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</si>
  <si>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</si>
  <si>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</si>
  <si>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</si>
  <si>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</si>
  <si>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</si>
  <si>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</si>
  <si>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</si>
  <si>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</si>
  <si>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</si>
  <si>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</si>
  <si>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</si>
  <si>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</si>
  <si>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</si>
  <si>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</si>
  <si>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</si>
  <si>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</si>
  <si>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</si>
  <si>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</si>
  <si>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</si>
  <si>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</si>
  <si>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</si>
  <si>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</si>
  <si>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</si>
  <si>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</si>
  <si>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</si>
  <si>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</si>
  <si>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</si>
  <si>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</si>
  <si>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</si>
  <si>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</si>
  <si>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</si>
  <si>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</si>
  <si>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</si>
  <si>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</si>
  <si>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</si>
  <si>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</si>
  <si>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</si>
  <si>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</si>
  <si>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</si>
  <si>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</si>
  <si>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</si>
  <si>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</si>
  <si>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</si>
  <si>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</si>
  <si>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</si>
  <si>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</si>
  <si>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</si>
  <si>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</si>
  <si>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</si>
  <si>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</si>
  <si>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</si>
  <si>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</si>
  <si>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</si>
  <si>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</si>
  <si>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</si>
  <si>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</si>
  <si>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</si>
  <si>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</si>
  <si>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</si>
  <si>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</si>
  <si>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</si>
  <si>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</si>
  <si>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</si>
  <si>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</si>
  <si>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</si>
  <si>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</si>
  <si>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</si>
  <si>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</si>
  <si>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</si>
  <si>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</si>
  <si>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</si>
  <si>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</si>
  <si>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</si>
  <si>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</si>
  <si>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</si>
  <si>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</si>
  <si>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</si>
  <si>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</si>
  <si>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</si>
  <si>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</si>
  <si>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</si>
  <si>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</si>
  <si>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</si>
  <si>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</si>
  <si>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</si>
  <si>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</si>
  <si>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</si>
  <si>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</si>
  <si>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</si>
  <si>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</si>
  <si>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</si>
  <si>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</si>
  <si>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</si>
  <si>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</si>
  <si>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</si>
  <si>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</si>
  <si>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</si>
  <si>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</si>
  <si>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</si>
  <si>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</si>
  <si>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</si>
  <si>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</si>
  <si>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</si>
  <si>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</si>
  <si>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</si>
  <si>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</si>
  <si>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</si>
  <si>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</si>
  <si>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</si>
  <si>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</si>
  <si>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</si>
  <si>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</si>
  <si>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</si>
  <si>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</si>
  <si>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</si>
  <si>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</si>
  <si>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</si>
  <si>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</si>
  <si>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</si>
  <si>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</si>
  <si>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</si>
  <si>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</si>
  <si>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</si>
  <si>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</si>
  <si>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</si>
  <si>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</si>
  <si>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</si>
  <si>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</si>
  <si>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</si>
  <si>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</si>
  <si>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</si>
  <si>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</si>
  <si>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</si>
  <si>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</si>
  <si>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</si>
  <si>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</si>
  <si>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</si>
  <si>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</si>
  <si>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</si>
  <si>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</si>
  <si>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</si>
  <si>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</si>
  <si>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</si>
  <si>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</si>
  <si>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</si>
  <si>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</si>
  <si>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</si>
  <si>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</si>
  <si>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</si>
  <si>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</si>
  <si>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</si>
  <si>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</si>
  <si>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</si>
  <si>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</si>
  <si>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</si>
  <si>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</si>
  <si>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</si>
  <si>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</si>
  <si>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</si>
  <si>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</si>
  <si>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</si>
  <si>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</si>
  <si>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</si>
  <si>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</si>
  <si>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</si>
  <si>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</si>
  <si>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</si>
  <si>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</si>
  <si>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</si>
  <si>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</si>
  <si>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</si>
  <si>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</si>
  <si>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</si>
  <si>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</si>
  <si>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</si>
  <si>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</si>
  <si>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</si>
  <si>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</si>
  <si>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</si>
  <si>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</si>
  <si>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</si>
  <si>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</si>
  <si>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</si>
  <si>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</si>
  <si>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</si>
  <si>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</si>
  <si>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</si>
  <si>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</si>
  <si>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</si>
  <si>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</si>
  <si>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</si>
  <si>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</si>
  <si>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</si>
  <si>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</si>
  <si>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</si>
  <si>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</si>
  <si>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</si>
  <si>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</si>
  <si>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</si>
  <si>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</si>
  <si>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</si>
  <si>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</si>
  <si>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</si>
  <si>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</si>
  <si>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</si>
  <si>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</si>
  <si>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</si>
  <si>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</si>
  <si>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</si>
  <si>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</si>
  <si>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</si>
  <si>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</si>
  <si>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</si>
  <si>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</si>
  <si>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</si>
  <si>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</si>
  <si>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</si>
  <si>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</si>
  <si>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</si>
  <si>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</si>
  <si>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</si>
  <si>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</si>
  <si>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</si>
  <si>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</si>
  <si>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</si>
  <si>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</si>
  <si>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</si>
  <si>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</si>
  <si>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</si>
  <si>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</si>
  <si>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</si>
  <si>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</si>
  <si>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</si>
  <si>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</si>
  <si>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</si>
  <si>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</si>
  <si>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</si>
  <si>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</si>
  <si>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</si>
  <si>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</si>
  <si>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</si>
  <si>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</si>
  <si>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</si>
  <si>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</si>
  <si>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</si>
  <si>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</si>
  <si>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</si>
  <si>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</si>
  <si>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</si>
  <si>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</si>
  <si>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</si>
  <si>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</si>
  <si>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</si>
  <si>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</si>
  <si>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</si>
  <si>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</si>
  <si>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</si>
  <si>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</si>
  <si>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</si>
  <si>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</si>
  <si>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</si>
  <si>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</si>
  <si>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</si>
  <si>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</si>
  <si>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</si>
  <si>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</si>
  <si>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</si>
  <si>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</si>
  <si>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</si>
  <si>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</si>
  <si>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</si>
  <si>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</si>
  <si>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</si>
  <si>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</si>
  <si>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</si>
  <si>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</si>
  <si>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</si>
  <si>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</si>
  <si>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</si>
  <si>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</si>
  <si>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</si>
  <si>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</si>
  <si>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</si>
  <si>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</si>
  <si>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</si>
  <si>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</si>
  <si>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</si>
  <si>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</si>
  <si>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</si>
  <si>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</si>
  <si>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</si>
  <si>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</si>
  <si>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</si>
  <si>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</si>
  <si>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</si>
  <si>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</si>
  <si>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</si>
  <si>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</si>
  <si>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</si>
  <si>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</si>
  <si>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</si>
  <si>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</si>
  <si>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</si>
  <si>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</si>
  <si>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</si>
  <si>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</si>
  <si>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</si>
  <si>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</si>
  <si>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</si>
  <si>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</si>
  <si>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</si>
  <si>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</si>
  <si>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</si>
  <si>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</si>
  <si>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</si>
  <si>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</si>
  <si>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</si>
  <si>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</si>
  <si>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</si>
  <si>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</si>
  <si>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</si>
  <si>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</si>
  <si>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</si>
  <si>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</si>
  <si>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</si>
  <si>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</si>
  <si>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</si>
  <si>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</si>
  <si>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</si>
  <si>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</si>
  <si>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</si>
  <si>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</si>
  <si>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</si>
  <si>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</si>
  <si>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</si>
  <si>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</si>
  <si>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</si>
  <si>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</si>
  <si>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</si>
  <si>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</si>
  <si>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</si>
  <si>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</si>
  <si>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</si>
  <si>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</si>
  <si>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</si>
  <si>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</si>
  <si>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</si>
  <si>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</si>
  <si>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</si>
  <si>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</si>
  <si>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</si>
  <si>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</si>
  <si>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</si>
  <si>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</si>
  <si>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</si>
  <si>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</si>
  <si>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</si>
  <si>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</si>
  <si>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</si>
  <si>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</si>
  <si>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</si>
  <si>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</si>
  <si>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</si>
  <si>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</si>
  <si>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</si>
  <si>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</si>
  <si>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</si>
  <si>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</si>
  <si>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</si>
  <si>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</si>
  <si>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</si>
  <si>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</si>
  <si>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</si>
  <si>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</si>
  <si>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</si>
  <si>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</si>
  <si>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</si>
  <si>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</si>
  <si>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</si>
  <si>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</si>
  <si>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</si>
  <si>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</si>
  <si>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</si>
  <si>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</si>
  <si>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</si>
  <si>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</si>
  <si>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</si>
  <si>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</si>
  <si>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</si>
  <si>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</si>
  <si>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</si>
  <si>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</si>
  <si>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</si>
  <si>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</si>
  <si>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</si>
  <si>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</si>
  <si>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</si>
  <si>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</si>
  <si>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</si>
  <si>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</si>
  <si>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</si>
  <si>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</si>
  <si>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</si>
  <si>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</si>
  <si>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</si>
  <si>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</si>
  <si>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</si>
  <si>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</si>
  <si>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</si>
  <si>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</si>
  <si>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</si>
  <si>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</si>
  <si>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</si>
  <si>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</si>
  <si>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</si>
  <si>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</si>
  <si>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</si>
  <si>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</si>
  <si>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</si>
  <si>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</si>
  <si>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</si>
  <si>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</si>
  <si>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</si>
  <si>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</si>
  <si>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</si>
  <si>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</si>
  <si>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</si>
  <si>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</si>
  <si>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</si>
  <si>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</si>
  <si>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</si>
  <si>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</si>
  <si>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</si>
  <si>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</si>
  <si>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</si>
  <si>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</si>
  <si>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</si>
  <si>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</si>
  <si>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</si>
  <si>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</si>
  <si>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</si>
  <si>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</si>
  <si>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</si>
  <si>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</si>
  <si>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</si>
  <si>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</si>
  <si>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</si>
  <si>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</si>
  <si>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</si>
  <si>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</si>
  <si>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</si>
  <si>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</si>
  <si>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</si>
  <si>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</si>
  <si>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</si>
  <si>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</si>
  <si>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</si>
  <si>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</si>
  <si>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</si>
  <si>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</si>
  <si>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</si>
  <si>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</si>
  <si>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</si>
  <si>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</si>
  <si>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</si>
  <si>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</si>
  <si>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</si>
  <si>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</si>
  <si>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</si>
  <si>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</si>
  <si>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</si>
  <si>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</si>
  <si>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</si>
  <si>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</si>
  <si>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</si>
  <si>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</si>
  <si>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</si>
  <si>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</si>
  <si>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</si>
  <si>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</si>
  <si>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</si>
  <si>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</si>
  <si>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</si>
  <si>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</si>
  <si>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</si>
  <si>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</si>
  <si>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</si>
  <si>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</si>
  <si>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</si>
  <si>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</si>
  <si>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</si>
  <si>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</si>
  <si>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</si>
  <si>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</si>
  <si>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</si>
  <si>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</si>
  <si>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</si>
  <si>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</si>
  <si>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</si>
  <si>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</si>
  <si>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</si>
  <si>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</si>
  <si>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</si>
  <si>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</si>
  <si>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</si>
  <si>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</si>
  <si>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</si>
  <si>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</si>
  <si>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</si>
  <si>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</si>
  <si>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</si>
  <si>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</si>
  <si>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</si>
  <si>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</si>
  <si>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</si>
  <si>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</si>
  <si>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</si>
  <si>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</si>
  <si>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</si>
  <si>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</si>
  <si>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</si>
  <si>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</si>
  <si>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</si>
  <si>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</si>
  <si>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</si>
  <si>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</si>
  <si>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</si>
  <si>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</si>
  <si>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</si>
  <si>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</si>
  <si>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</si>
  <si>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</si>
  <si>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</si>
  <si>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</si>
  <si>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</si>
  <si>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</si>
  <si>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</si>
  <si>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</si>
  <si>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</si>
  <si>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</si>
  <si>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</si>
  <si>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</si>
  <si>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</si>
  <si>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</si>
  <si>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</si>
  <si>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</si>
  <si>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</si>
  <si>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</si>
  <si>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</si>
  <si>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</si>
  <si>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</si>
  <si>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</si>
  <si>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</si>
  <si>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</si>
  <si>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</si>
  <si>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</si>
  <si>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</si>
  <si>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</si>
  <si>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</si>
  <si>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</si>
  <si>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</si>
  <si>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</si>
  <si>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</si>
  <si>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</si>
  <si>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</si>
  <si>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</si>
  <si>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</si>
  <si>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</si>
  <si>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</si>
  <si>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</si>
  <si>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</si>
  <si>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</si>
  <si>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</si>
  <si>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</si>
  <si>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</si>
  <si>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</si>
  <si>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</si>
  <si>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</si>
  <si>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</si>
  <si>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</si>
  <si>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</si>
  <si>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</si>
  <si>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</si>
  <si>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</si>
  <si>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</si>
  <si>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</si>
  <si>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</si>
  <si>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</si>
  <si>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</si>
  <si>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</si>
  <si>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</si>
  <si>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</si>
  <si>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</si>
  <si>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</si>
  <si>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</si>
  <si>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</si>
  <si>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</si>
  <si>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</si>
  <si>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</si>
  <si>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</si>
  <si>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</si>
  <si>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</si>
  <si>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</si>
  <si>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</si>
  <si>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</si>
  <si>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</si>
  <si>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</si>
  <si>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</si>
  <si>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</si>
  <si>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</si>
  <si>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</si>
  <si>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</si>
  <si>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</si>
  <si>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</si>
  <si>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</si>
  <si>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</si>
  <si>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</si>
  <si>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</si>
  <si>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</si>
  <si>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</si>
  <si>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</si>
  <si>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</si>
  <si>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</si>
  <si>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</si>
  <si>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</si>
  <si>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</si>
  <si>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</si>
  <si>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</si>
  <si>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</si>
  <si>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</si>
  <si>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</si>
  <si>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</si>
  <si>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</si>
  <si>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</si>
  <si>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</si>
  <si>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</si>
  <si>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</si>
  <si>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</si>
  <si>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</si>
  <si>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</si>
  <si>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</si>
  <si>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</si>
  <si>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</si>
  <si>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</si>
  <si>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</si>
  <si>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</si>
  <si>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</si>
  <si>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</si>
  <si>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</si>
  <si>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</si>
  <si>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</si>
  <si>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</si>
  <si>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</si>
  <si>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</si>
  <si>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</si>
  <si>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</si>
  <si>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</si>
  <si>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</si>
  <si>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</si>
  <si>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</si>
  <si>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</si>
  <si>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</si>
  <si>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</si>
  <si>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</si>
  <si>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</si>
  <si>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</si>
  <si>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</si>
  <si>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</si>
  <si>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</si>
  <si>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</si>
  <si>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</si>
  <si>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</si>
  <si>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</si>
  <si>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</si>
  <si>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</si>
  <si>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</si>
  <si>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</si>
  <si>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</si>
  <si>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</si>
  <si>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</si>
  <si>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</si>
  <si>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</si>
  <si>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</si>
  <si>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</si>
  <si>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</si>
  <si>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</si>
  <si>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</si>
  <si>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</si>
  <si>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</si>
  <si>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</si>
  <si>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</si>
  <si>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</si>
  <si>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</si>
  <si>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</si>
  <si>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</si>
  <si>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</si>
  <si>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</si>
  <si>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</si>
  <si>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</si>
  <si>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</si>
  <si>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</si>
  <si>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</si>
  <si>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</si>
  <si>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</si>
  <si>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</si>
  <si>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</si>
  <si>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</si>
  <si>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</si>
  <si>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</si>
  <si>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</si>
  <si>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</si>
  <si>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</si>
  <si>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</si>
  <si>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</si>
  <si>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</si>
  <si>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</si>
  <si>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</si>
  <si>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</si>
  <si>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</si>
  <si>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</si>
  <si>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</si>
  <si>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</si>
  <si>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</si>
  <si>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</si>
  <si>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</si>
  <si>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</si>
  <si>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</si>
  <si>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</si>
  <si>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</si>
  <si>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</si>
  <si>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</si>
  <si>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</si>
  <si>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</si>
  <si>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</si>
  <si>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</si>
  <si>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</si>
  <si>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</si>
  <si>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</si>
  <si>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</si>
  <si>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</si>
  <si>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</si>
  <si>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</si>
  <si>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</si>
  <si>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</si>
  <si>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</si>
  <si>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</si>
  <si>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</si>
  <si>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</si>
  <si>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</si>
  <si>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</si>
  <si>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</si>
  <si>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</si>
  <si>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</si>
  <si>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</si>
  <si>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</si>
  <si>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</si>
  <si>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</si>
  <si>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</si>
  <si>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</si>
  <si>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</si>
  <si>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</si>
  <si>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</si>
  <si>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</si>
  <si>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</si>
  <si>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</si>
  <si>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</si>
  <si>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</si>
  <si>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</si>
  <si>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</si>
  <si>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</si>
  <si>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</si>
  <si>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</si>
  <si>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</si>
  <si>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</si>
  <si>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</si>
  <si>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</si>
  <si>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</si>
  <si>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</si>
  <si>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</si>
  <si>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</si>
  <si>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</si>
  <si>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</si>
  <si>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</si>
  <si>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</si>
  <si>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</si>
  <si>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</si>
  <si>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</si>
  <si>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</si>
  <si>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</si>
  <si>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</si>
  <si>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</si>
  <si>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</si>
  <si>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</si>
  <si>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</si>
  <si>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</si>
  <si>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</si>
  <si>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</si>
  <si>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</si>
  <si>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</si>
  <si>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</si>
  <si>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</si>
  <si>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</si>
  <si>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</si>
  <si>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</si>
  <si>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</si>
  <si>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</si>
  <si>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</si>
  <si>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</si>
  <si>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</si>
  <si>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</si>
  <si>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</si>
  <si>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</si>
  <si>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</si>
  <si>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</si>
  <si>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</si>
  <si>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</si>
  <si>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</si>
  <si>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</si>
  <si>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</si>
  <si>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</si>
  <si>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</si>
  <si>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</si>
  <si>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</si>
  <si>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</si>
  <si>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</si>
  <si>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</si>
  <si>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</si>
  <si>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</si>
  <si>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</si>
  <si>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</si>
  <si>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</si>
  <si>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</si>
  <si>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</si>
  <si>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</si>
  <si>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</si>
  <si>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</si>
  <si>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</si>
  <si>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</si>
  <si>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</si>
  <si>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</si>
  <si>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</si>
  <si>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</si>
  <si>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</si>
  <si>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</si>
  <si>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</si>
  <si>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</si>
  <si>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</si>
  <si>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</si>
  <si>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</si>
  <si>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</si>
  <si>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</si>
  <si>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</si>
  <si>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</si>
  <si>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</si>
  <si>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</si>
  <si>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</si>
  <si>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</si>
  <si>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</si>
  <si>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</si>
  <si>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</si>
  <si>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</si>
  <si>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</si>
  <si>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</si>
  <si>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</si>
  <si>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</si>
  <si>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</si>
  <si>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</si>
  <si>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</si>
  <si>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</si>
  <si>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</si>
  <si>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</si>
  <si>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</si>
  <si>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</si>
  <si>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</si>
  <si>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</si>
  <si>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</si>
  <si>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</si>
  <si>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</si>
  <si>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</si>
  <si>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</si>
  <si>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</si>
  <si>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</si>
  <si>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</si>
  <si>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</si>
  <si>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</si>
  <si>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</si>
  <si>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</si>
  <si>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</si>
  <si>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</si>
  <si>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</si>
  <si>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</si>
  <si>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</si>
  <si>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</si>
  <si>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</si>
  <si>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</si>
  <si>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</si>
  <si>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</si>
  <si>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</si>
  <si>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</si>
  <si>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</si>
  <si>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</si>
  <si>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</si>
  <si>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</si>
  <si>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</si>
  <si>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</si>
  <si>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</si>
  <si>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</si>
  <si>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</si>
  <si>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</si>
  <si>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</si>
  <si>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</si>
  <si>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</si>
  <si>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</si>
  <si>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</si>
  <si>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</si>
  <si>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</si>
  <si>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</si>
  <si>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</si>
  <si>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</si>
  <si>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</si>
  <si>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</si>
  <si>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</si>
  <si>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</si>
  <si>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</si>
  <si>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</si>
  <si>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</si>
  <si>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</si>
  <si>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</si>
  <si>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</si>
  <si>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</si>
  <si>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</si>
  <si>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</si>
  <si>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</si>
  <si>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</si>
  <si>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</si>
  <si>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</si>
  <si>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</si>
  <si>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</si>
  <si>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</si>
  <si>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</si>
  <si>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</si>
  <si>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</si>
  <si>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</si>
  <si>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</si>
  <si>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</si>
  <si>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</si>
  <si>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</si>
  <si>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</si>
  <si>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</si>
  <si>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</si>
  <si>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</si>
  <si>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</si>
  <si>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</si>
  <si>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</si>
  <si>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</si>
  <si>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</si>
  <si>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</si>
  <si>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</si>
  <si>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</si>
  <si>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</si>
  <si>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</si>
  <si>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</si>
  <si>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</si>
  <si>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</si>
  <si>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</si>
  <si>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</si>
  <si>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</si>
  <si>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</si>
  <si>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</si>
  <si>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</si>
  <si>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</si>
  <si>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</si>
  <si>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</si>
  <si>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</si>
  <si>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</si>
  <si>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</si>
  <si>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</si>
  <si>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</si>
  <si>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</si>
  <si>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</si>
  <si>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</si>
  <si>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</si>
  <si>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</si>
  <si>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</si>
  <si>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</si>
  <si>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</si>
  <si>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</si>
  <si>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</si>
  <si>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</si>
  <si>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</si>
  <si>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</si>
  <si>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</si>
  <si>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</si>
  <si>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</si>
  <si>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</si>
  <si>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</si>
  <si>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</si>
  <si>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</si>
  <si>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</si>
  <si>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</si>
  <si>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</si>
  <si>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</si>
  <si>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</si>
  <si>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</si>
  <si>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</si>
  <si>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</si>
  <si>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</si>
  <si>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</si>
  <si>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</si>
  <si>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</si>
  <si>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</si>
  <si>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</si>
  <si>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</si>
  <si>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</si>
  <si>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</si>
  <si>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</si>
  <si>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</si>
  <si>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</si>
  <si>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</si>
  <si>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</si>
  <si>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</si>
  <si>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</si>
  <si>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</si>
  <si>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</si>
  <si>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</si>
  <si>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</si>
  <si>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</si>
  <si>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</si>
  <si>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</si>
  <si>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</si>
  <si>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</si>
  <si>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</si>
  <si>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</si>
  <si>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</si>
  <si>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</si>
  <si>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</si>
  <si>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</si>
  <si>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</si>
  <si>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</si>
  <si>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</si>
  <si>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</si>
  <si>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</si>
  <si>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</si>
  <si>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</si>
  <si>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</si>
  <si>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</si>
  <si>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</si>
  <si>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</si>
  <si>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</si>
  <si>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</si>
  <si>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</si>
  <si>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</si>
  <si>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</si>
  <si>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</si>
  <si>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</si>
  <si>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</si>
  <si>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</si>
  <si>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</si>
  <si>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</si>
  <si>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</si>
  <si>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</si>
  <si>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</si>
  <si>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</si>
  <si>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</si>
  <si>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</si>
  <si>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</si>
  <si>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</si>
  <si>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</si>
  <si>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</si>
  <si>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</si>
  <si>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</si>
  <si>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</si>
  <si>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</si>
  <si>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</si>
  <si>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</si>
  <si>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</si>
  <si>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</si>
  <si>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</si>
  <si>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</si>
  <si>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</si>
  <si>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</si>
  <si>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</si>
  <si>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</si>
  <si>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</si>
  <si>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</si>
  <si>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</si>
  <si>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</si>
  <si>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</si>
  <si>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</si>
  <si>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</si>
  <si>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</si>
  <si>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</si>
  <si>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</si>
  <si>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</si>
  <si>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</si>
  <si>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</si>
  <si>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</si>
  <si>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</si>
  <si>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</si>
  <si>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</si>
  <si>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</si>
  <si>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</si>
  <si>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</si>
  <si>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</si>
  <si>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</si>
  <si>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</si>
  <si>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</si>
  <si>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</si>
  <si>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</si>
  <si>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</si>
  <si>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</si>
  <si>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</si>
  <si>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</si>
  <si>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</si>
  <si>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</si>
  <si>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</si>
  <si>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</si>
  <si>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</si>
  <si>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</si>
  <si>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</si>
  <si>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</si>
  <si>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</si>
  <si>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</si>
  <si>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</si>
  <si>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</si>
  <si>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</si>
  <si>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</si>
  <si>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</si>
  <si>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</si>
  <si>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</si>
  <si>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</si>
  <si>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</si>
  <si>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</si>
  <si>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</si>
  <si>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</si>
  <si>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</si>
  <si>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</si>
  <si>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</si>
  <si>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</si>
  <si>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</si>
  <si>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</si>
  <si>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</si>
  <si>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</si>
  <si>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</si>
  <si>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</si>
  <si>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</si>
  <si>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</si>
  <si>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</si>
  <si>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</si>
  <si>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</si>
  <si>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</si>
  <si>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</si>
  <si>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</si>
  <si>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</si>
  <si>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</si>
  <si>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</si>
  <si>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</si>
  <si>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</si>
  <si>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</si>
  <si>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</si>
  <si>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</si>
  <si>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</si>
  <si>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</si>
  <si>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</si>
  <si>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</si>
  <si>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</si>
  <si>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</si>
  <si>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</si>
  <si>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</si>
  <si>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</si>
  <si>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</si>
  <si>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</si>
  <si>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</si>
  <si>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</si>
  <si>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</si>
  <si>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</si>
  <si>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</si>
  <si>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</si>
  <si>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</si>
  <si>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</si>
  <si>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</si>
  <si>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</si>
  <si>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</si>
  <si>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</si>
  <si>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</si>
  <si>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</si>
  <si>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</si>
  <si>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</si>
  <si>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</si>
  <si>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</si>
  <si>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</si>
  <si>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</si>
  <si>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</si>
  <si>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</si>
  <si>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</si>
  <si>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</si>
  <si>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</si>
  <si>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</si>
  <si>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</si>
  <si>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</si>
  <si>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</si>
  <si>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</si>
  <si>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</si>
  <si>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</si>
  <si>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</si>
  <si>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</si>
  <si>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</si>
  <si>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</si>
  <si>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</si>
  <si>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</si>
  <si>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</si>
  <si>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</si>
  <si>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</si>
  <si>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</si>
  <si>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</si>
  <si>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</si>
  <si>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</si>
  <si>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</si>
  <si>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</si>
  <si>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</si>
  <si>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</si>
  <si>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</si>
  <si>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</si>
  <si>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</si>
  <si>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</si>
  <si>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</si>
  <si>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</si>
  <si>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</si>
  <si>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</si>
  <si>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</si>
  <si>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</si>
  <si>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</si>
  <si>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</si>
  <si>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</si>
  <si>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</si>
  <si>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</si>
  <si>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</si>
  <si>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</si>
  <si>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</si>
  <si>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</si>
  <si>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</si>
  <si>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</si>
  <si>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</si>
  <si>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</si>
  <si>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</si>
  <si>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</si>
  <si>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</si>
  <si>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</si>
  <si>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</si>
  <si>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</si>
  <si>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</si>
  <si>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</si>
  <si>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</si>
  <si>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</si>
  <si>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</si>
  <si>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</si>
  <si>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</si>
  <si>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</si>
  <si>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</si>
  <si>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</si>
  <si>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</si>
  <si>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</si>
  <si>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</si>
  <si>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</si>
  <si>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</si>
  <si>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</si>
  <si>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</si>
  <si>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</si>
  <si>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</si>
  <si>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</si>
  <si>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</si>
  <si>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</si>
  <si>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</si>
  <si>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</si>
  <si>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</si>
  <si>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</si>
  <si>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</si>
  <si>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</si>
  <si>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</si>
  <si>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</si>
  <si>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</si>
  <si>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</si>
  <si>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</si>
  <si>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</si>
  <si>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</si>
  <si>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</si>
  <si>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</si>
  <si>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</si>
  <si>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</si>
  <si>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</si>
  <si>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</si>
  <si>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</si>
  <si>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</si>
  <si>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</si>
  <si>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</si>
  <si>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</si>
  <si>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</si>
  <si>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</si>
  <si>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</si>
  <si>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</si>
  <si>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</si>
  <si>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</si>
  <si>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</si>
  <si>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</si>
  <si>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</si>
  <si>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</si>
  <si>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</si>
  <si>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</si>
  <si>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</si>
  <si>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</si>
  <si>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</si>
  <si>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</si>
  <si>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</si>
  <si>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</si>
  <si>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</si>
  <si>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</si>
  <si>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</si>
  <si>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</si>
  <si>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</si>
  <si>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</si>
  <si>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</si>
  <si>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</si>
  <si>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</si>
  <si>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</si>
  <si>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</si>
  <si>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</si>
  <si>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</si>
  <si>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</si>
  <si>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</si>
  <si>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</si>
  <si>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</si>
  <si>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</si>
  <si>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</si>
  <si>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</si>
  <si>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</si>
  <si>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</si>
  <si>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</si>
  <si>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</si>
  <si>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</si>
  <si>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</si>
  <si>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</si>
  <si>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</si>
  <si>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</si>
  <si>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</si>
  <si>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</si>
  <si>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</si>
  <si>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</si>
  <si>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</si>
  <si>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</si>
  <si>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</si>
  <si>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</si>
  <si>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</si>
  <si>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</si>
  <si>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</si>
  <si>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</si>
  <si>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</si>
  <si>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</si>
  <si>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</si>
  <si>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</si>
  <si>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</si>
  <si>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</si>
  <si>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</si>
  <si>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</si>
  <si>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</si>
  <si>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</si>
  <si>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</si>
  <si>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</si>
  <si>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</si>
  <si>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</si>
  <si>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</si>
  <si>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</si>
  <si>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</si>
  <si>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</si>
  <si>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</si>
  <si>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</si>
  <si>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</si>
  <si>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</si>
  <si>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</si>
  <si>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</si>
  <si>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</si>
  <si>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</si>
  <si>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</si>
  <si>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</si>
  <si>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</si>
  <si>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</si>
  <si>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</si>
  <si>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</si>
  <si>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</si>
  <si>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</si>
  <si>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</si>
  <si>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</si>
  <si>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</si>
  <si>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</si>
  <si>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</si>
  <si>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</si>
  <si>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</si>
  <si>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</si>
  <si>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</si>
  <si>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</si>
  <si>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</si>
  <si>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</si>
  <si>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</si>
  <si>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</si>
  <si>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</si>
  <si>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</si>
  <si>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</si>
  <si>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</si>
  <si>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</si>
  <si>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</si>
  <si>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</si>
  <si>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</si>
  <si>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</si>
  <si>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</si>
  <si>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</si>
  <si>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</si>
  <si>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</si>
  <si>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</si>
  <si>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</si>
  <si>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</si>
  <si>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</si>
  <si>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</si>
  <si>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</si>
  <si>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</si>
  <si>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</si>
  <si>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</si>
  <si>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</si>
  <si>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</si>
  <si>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</si>
  <si>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</si>
  <si>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</si>
  <si>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</si>
  <si>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</si>
  <si>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</si>
  <si>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</si>
  <si>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</si>
  <si>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</si>
  <si>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</si>
  <si>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</si>
  <si>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</si>
  <si>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</si>
  <si>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</si>
  <si>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</si>
  <si>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</si>
  <si>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</si>
  <si>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</si>
  <si>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</si>
  <si>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</si>
  <si>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</si>
  <si>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</si>
  <si>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</si>
  <si>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</si>
  <si>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</si>
  <si>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</si>
  <si>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</si>
  <si>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</si>
  <si>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</si>
  <si>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</si>
  <si>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</si>
  <si>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</si>
  <si>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</si>
  <si>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</si>
  <si>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</si>
  <si>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</si>
  <si>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</si>
  <si>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</si>
  <si>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</si>
  <si>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</si>
  <si>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</si>
  <si>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</si>
  <si>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</si>
  <si>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</si>
  <si>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</si>
  <si>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</si>
  <si>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</si>
  <si>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</si>
  <si>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</si>
  <si>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</si>
  <si>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</si>
  <si>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</si>
  <si>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</si>
  <si>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</si>
  <si>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</si>
  <si>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</si>
  <si>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</si>
  <si>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</si>
  <si>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</si>
  <si>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</si>
  <si>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</si>
  <si>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</si>
  <si>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</si>
  <si>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</si>
  <si>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</si>
  <si>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</si>
  <si>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</si>
  <si>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</si>
  <si>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</si>
  <si>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</si>
  <si>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</si>
  <si>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</si>
  <si>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</si>
  <si>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</si>
  <si>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</si>
  <si>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</si>
  <si>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</si>
  <si>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</si>
  <si>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</si>
  <si>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</si>
  <si>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</si>
  <si>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</si>
  <si>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</si>
  <si>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</si>
  <si>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</si>
  <si>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</si>
  <si>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</si>
  <si>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</si>
  <si>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</si>
  <si>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</si>
  <si>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</si>
  <si>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</si>
  <si>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</si>
  <si>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</si>
  <si>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</si>
  <si>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</si>
  <si>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</si>
  <si>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</si>
  <si>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</si>
  <si>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</si>
  <si>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</si>
  <si>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</si>
  <si>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</si>
  <si>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</si>
  <si>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</si>
  <si>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</si>
  <si>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</si>
  <si>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</si>
  <si>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</si>
  <si>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</si>
  <si>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</si>
  <si>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</si>
  <si>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</si>
  <si>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</si>
  <si>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</si>
  <si>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</si>
  <si>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</si>
  <si>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</si>
  <si>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</si>
  <si>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</si>
  <si>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</si>
  <si>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</si>
  <si>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</si>
  <si>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</si>
  <si>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</si>
  <si>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</si>
  <si>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</si>
  <si>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</si>
  <si>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</si>
  <si>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</si>
  <si>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</si>
  <si>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</si>
  <si>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</si>
  <si>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</si>
  <si>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</si>
  <si>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</si>
  <si>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</si>
  <si>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</si>
  <si>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</si>
  <si>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</si>
  <si>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</si>
  <si>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</si>
  <si>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</si>
  <si>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</si>
  <si>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</si>
  <si>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</si>
  <si>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</si>
  <si>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</si>
  <si>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</si>
  <si>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</si>
  <si>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</si>
  <si>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</si>
  <si>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</si>
  <si>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</si>
  <si>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</si>
  <si>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</si>
  <si>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</si>
  <si>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</si>
  <si>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</si>
  <si>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</si>
  <si>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</si>
  <si>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</si>
  <si>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</si>
  <si>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</si>
  <si>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</si>
  <si>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</si>
  <si>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</si>
  <si>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</si>
  <si>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</si>
  <si>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</si>
  <si>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</si>
  <si>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</si>
  <si>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</si>
  <si>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</si>
  <si>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</si>
  <si>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</si>
  <si>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</si>
  <si>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</si>
  <si>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</si>
  <si>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</si>
  <si>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</si>
  <si>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</si>
  <si>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</si>
  <si>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</si>
  <si>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</si>
  <si>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</si>
  <si>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</si>
  <si>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</si>
  <si>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</si>
  <si>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</si>
  <si>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</si>
  <si>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</si>
  <si>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</si>
  <si>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</si>
  <si>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</si>
  <si>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</si>
  <si>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</si>
  <si>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</si>
  <si>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</si>
  <si>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</si>
  <si>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</si>
  <si>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</si>
  <si>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</si>
  <si>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</si>
  <si>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</si>
  <si>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</si>
  <si>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</si>
  <si>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</si>
  <si>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</si>
  <si>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</si>
  <si>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</si>
  <si>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</si>
  <si>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</si>
  <si>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</si>
  <si>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</si>
  <si>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</si>
  <si>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</si>
  <si>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</si>
  <si>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</si>
  <si>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</si>
  <si>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</si>
  <si>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</si>
  <si>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</si>
  <si>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</si>
  <si>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</si>
  <si>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</si>
  <si>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</si>
  <si>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</si>
  <si>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</si>
  <si>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</si>
  <si>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</si>
  <si>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</si>
  <si>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</si>
  <si>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</si>
  <si>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</si>
  <si>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</si>
  <si>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</si>
  <si>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</si>
  <si>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</si>
  <si>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</si>
  <si>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</si>
  <si>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</si>
  <si>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</si>
  <si>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</si>
  <si>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</si>
  <si>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</si>
  <si>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</si>
  <si>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</si>
  <si>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</si>
  <si>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</si>
  <si>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</si>
  <si>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</si>
  <si>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</si>
  <si>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</si>
  <si>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</si>
  <si>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</si>
  <si>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</si>
  <si>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</si>
  <si>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</si>
  <si>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</si>
  <si>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</si>
  <si>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</si>
  <si>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</si>
  <si>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</si>
  <si>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</si>
  <si>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</si>
  <si>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</si>
  <si>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</si>
  <si>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</si>
  <si>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</si>
  <si>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</si>
  <si>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</si>
  <si>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</si>
  <si>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</si>
  <si>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</si>
  <si>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</si>
  <si>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</si>
  <si>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</si>
  <si>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</si>
  <si>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</si>
  <si>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</si>
  <si>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</si>
  <si>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</si>
  <si>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</si>
  <si>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</si>
  <si>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</si>
  <si>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</si>
  <si>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</si>
  <si>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</si>
  <si>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</si>
  <si>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</si>
  <si>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</si>
  <si>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</si>
  <si>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</si>
  <si>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</si>
  <si>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</si>
  <si>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</si>
  <si>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</si>
  <si>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</si>
  <si>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</si>
  <si>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</si>
  <si>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</si>
  <si>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</si>
  <si>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</si>
  <si>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</si>
  <si>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</si>
  <si>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</si>
  <si>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</si>
  <si>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</si>
  <si>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</si>
  <si>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</si>
  <si>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</si>
  <si>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</si>
  <si>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</si>
  <si>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</si>
  <si>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</si>
  <si>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</si>
  <si>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</si>
  <si>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</si>
  <si>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</si>
  <si>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</si>
  <si>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</si>
  <si>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</si>
  <si>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</si>
  <si>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</si>
  <si>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</si>
  <si>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</si>
  <si>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</si>
  <si>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</si>
  <si>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</si>
  <si>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</si>
  <si>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</si>
  <si>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</si>
  <si>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</si>
  <si>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</si>
  <si>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</si>
  <si>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</si>
  <si>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</si>
  <si>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</si>
  <si>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</si>
  <si>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</si>
  <si>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</si>
  <si>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</si>
  <si>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</si>
  <si>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</si>
  <si>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</si>
  <si>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</si>
  <si>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</si>
  <si>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</si>
  <si>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</si>
  <si>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</si>
  <si>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</si>
  <si>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</si>
  <si>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</si>
  <si>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</si>
  <si>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</si>
  <si>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</si>
  <si>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</si>
  <si>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</si>
  <si>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</si>
  <si>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</si>
  <si>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</si>
  <si>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</si>
  <si>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</si>
  <si>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</si>
  <si>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</si>
  <si>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</si>
  <si>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</si>
  <si>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</si>
  <si>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</si>
  <si>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</si>
  <si>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</si>
  <si>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</si>
  <si>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</si>
  <si>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</si>
  <si>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</si>
  <si>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</si>
  <si>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</si>
  <si>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</si>
  <si>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</si>
  <si>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</si>
  <si>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</si>
  <si>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</si>
  <si>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</si>
  <si>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</si>
  <si>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</si>
  <si>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</si>
  <si>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</si>
  <si>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</si>
  <si>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</si>
  <si>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</si>
  <si>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</si>
  <si>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</si>
  <si>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</si>
  <si>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</si>
  <si>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</si>
  <si>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</si>
  <si>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</si>
  <si>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</si>
  <si>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</si>
  <si>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</si>
  <si>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</si>
  <si>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</si>
  <si>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</si>
  <si>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</si>
  <si>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</si>
  <si>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</si>
  <si>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</si>
  <si>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</si>
  <si>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</si>
  <si>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</si>
  <si>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</si>
  <si>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</si>
  <si>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</si>
  <si>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</si>
  <si>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</si>
  <si>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</si>
  <si>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</si>
  <si>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</si>
  <si>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</si>
  <si>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</si>
  <si>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</si>
  <si>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</si>
  <si>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</si>
  <si>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</si>
  <si>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</si>
  <si>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</si>
  <si>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</si>
  <si>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</si>
  <si>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</si>
  <si>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</si>
  <si>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</si>
  <si>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</si>
  <si>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</si>
  <si>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</si>
  <si>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</si>
  <si>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</si>
  <si>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</si>
  <si>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</si>
  <si>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</si>
  <si>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</si>
  <si>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</si>
  <si>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</si>
  <si>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</si>
  <si>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</si>
  <si>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</si>
  <si>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</si>
  <si>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</si>
  <si>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</si>
  <si>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</si>
  <si>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</si>
  <si>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</si>
  <si>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</si>
  <si>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</si>
  <si>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</si>
  <si>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</si>
  <si>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</si>
  <si>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</si>
  <si>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</si>
  <si>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</si>
  <si>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</si>
  <si>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</si>
  <si>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</si>
  <si>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</si>
  <si>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</si>
  <si>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</si>
  <si>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</si>
  <si>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</si>
  <si>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</si>
  <si>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</si>
  <si>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</si>
  <si>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</si>
  <si>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</si>
  <si>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</si>
  <si>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</si>
  <si>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</si>
  <si>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</si>
  <si>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</si>
  <si>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</si>
  <si>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</si>
  <si>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</si>
  <si>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</si>
  <si>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</si>
  <si>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</si>
  <si>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</si>
  <si>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</si>
  <si>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</si>
  <si>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</si>
  <si>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</si>
  <si>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</si>
  <si>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</si>
  <si>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</si>
  <si>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</si>
  <si>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</si>
  <si>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</si>
  <si>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</si>
  <si>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</si>
  <si>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</si>
  <si>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</si>
  <si>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</si>
  <si>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</si>
  <si>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</si>
  <si>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</si>
  <si>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</si>
  <si>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</si>
  <si>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</si>
  <si>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</si>
  <si>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</si>
  <si>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</si>
  <si>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</si>
  <si>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</si>
  <si>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</si>
  <si>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</si>
  <si>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</si>
  <si>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</si>
  <si>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</si>
  <si>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</si>
  <si>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</si>
  <si>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</si>
  <si>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</si>
  <si>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</si>
  <si>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</si>
  <si>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</si>
  <si>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</si>
  <si>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</si>
  <si>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</si>
  <si>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</si>
  <si>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</si>
  <si>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</si>
  <si>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</si>
  <si>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</si>
  <si>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</si>
  <si>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</si>
  <si>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</si>
  <si>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</si>
  <si>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</si>
  <si>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</si>
  <si>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</si>
  <si>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</si>
  <si>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</si>
  <si>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</si>
  <si>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</si>
  <si>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</si>
  <si>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</si>
  <si>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</si>
  <si>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</si>
  <si>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</si>
  <si>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</si>
  <si>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</si>
  <si>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</si>
  <si>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</si>
  <si>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</si>
  <si>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</si>
  <si>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</si>
  <si>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</si>
  <si>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</si>
  <si>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</si>
  <si>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</si>
  <si>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</si>
  <si>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</si>
  <si>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</si>
  <si>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</si>
  <si>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</si>
  <si>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</si>
  <si>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</si>
  <si>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</si>
  <si>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</si>
  <si>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</si>
  <si>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</si>
  <si>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</si>
  <si>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</si>
  <si>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</si>
  <si>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</si>
  <si>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</si>
  <si>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</si>
  <si>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</si>
  <si>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</si>
  <si>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</si>
  <si>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</si>
  <si>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</si>
  <si>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</si>
  <si>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</si>
  <si>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</si>
  <si>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</si>
  <si>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</si>
  <si>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</si>
  <si>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</si>
  <si>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</si>
  <si>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</si>
  <si>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</si>
  <si>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</si>
  <si>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</si>
  <si>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</si>
  <si>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</si>
  <si>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</si>
  <si>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</si>
  <si>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</si>
  <si>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</si>
  <si>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</si>
  <si>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</si>
  <si>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</si>
  <si>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</si>
  <si>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</si>
  <si>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</si>
  <si>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</si>
  <si>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</si>
  <si>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</si>
  <si>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</si>
  <si>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</si>
  <si>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</si>
  <si>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</si>
  <si>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</si>
  <si>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</si>
  <si>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</si>
  <si>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</si>
  <si>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</si>
  <si>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</si>
  <si>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</si>
  <si>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</si>
  <si>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</si>
  <si>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</si>
  <si>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</si>
  <si>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</si>
  <si>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</si>
  <si>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</si>
  <si>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</si>
  <si>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</si>
  <si>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</si>
  <si>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</si>
  <si>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</si>
  <si>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</si>
  <si>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</si>
  <si>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</si>
  <si>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</si>
  <si>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</si>
  <si>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</si>
  <si>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</si>
  <si>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</si>
  <si>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</si>
  <si>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</si>
  <si>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</si>
  <si>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</si>
  <si>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</si>
  <si>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</si>
  <si>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</si>
  <si>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</si>
  <si>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</si>
  <si>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</si>
  <si>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</si>
  <si>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</si>
  <si>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</si>
  <si>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</si>
  <si>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</si>
  <si>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</si>
  <si>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</si>
  <si>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</si>
  <si>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</si>
  <si>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</si>
  <si>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</si>
  <si>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</si>
  <si>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</si>
  <si>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</si>
  <si>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</si>
  <si>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</si>
  <si>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</si>
  <si>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</si>
  <si>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</si>
  <si>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</si>
  <si>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</si>
  <si>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</si>
  <si>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</si>
  <si>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</si>
  <si>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</si>
  <si>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</si>
  <si>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</si>
  <si>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</si>
  <si>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</si>
  <si>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</si>
  <si>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</si>
  <si>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</si>
  <si>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</si>
  <si>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</si>
  <si>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</si>
  <si>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</si>
  <si>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</si>
  <si>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</si>
  <si>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</si>
  <si>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</si>
  <si>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</si>
  <si>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</si>
  <si>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</si>
  <si>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</si>
  <si>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</si>
  <si>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</si>
  <si>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</si>
  <si>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</si>
  <si>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</si>
  <si>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</si>
  <si>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</si>
  <si>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</si>
  <si>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</si>
  <si>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</si>
  <si>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</si>
  <si>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</si>
  <si>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</si>
  <si>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</si>
  <si>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</si>
  <si>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</si>
  <si>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</si>
  <si>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</si>
  <si>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</si>
  <si>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</si>
  <si>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</si>
  <si>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</si>
  <si>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</si>
  <si>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</si>
  <si>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</si>
  <si>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</si>
  <si>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</si>
  <si>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</si>
  <si>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</si>
  <si>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</si>
  <si>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</si>
  <si>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</si>
  <si>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</si>
  <si>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</si>
  <si>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</si>
  <si>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</si>
  <si>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</si>
  <si>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</si>
  <si>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</si>
  <si>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</si>
  <si>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</si>
  <si>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</si>
  <si>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</si>
  <si>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</si>
  <si>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</si>
  <si>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</si>
  <si>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</si>
  <si>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</si>
  <si>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</si>
  <si>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</si>
  <si>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</si>
  <si>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</si>
  <si>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</si>
  <si>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</si>
  <si>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</si>
  <si>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</si>
  <si>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</si>
  <si>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</si>
  <si>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</si>
  <si>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</si>
  <si>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</si>
  <si>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</si>
  <si>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</si>
  <si>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</si>
  <si>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</si>
  <si>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</si>
  <si>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</si>
  <si>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</si>
  <si>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</si>
  <si>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</si>
  <si>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</si>
  <si>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</si>
  <si>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</si>
  <si>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</si>
  <si>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</si>
  <si>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</si>
  <si>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</si>
  <si>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</si>
  <si>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</si>
  <si>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</si>
  <si>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</si>
  <si>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</si>
  <si>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</si>
  <si>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</si>
  <si>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</si>
  <si>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</si>
  <si>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</si>
  <si>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</si>
  <si>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</si>
  <si>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</si>
  <si>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</si>
  <si>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</si>
  <si>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</si>
  <si>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</si>
  <si>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</si>
  <si>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</si>
  <si>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</si>
  <si>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</si>
  <si>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</si>
  <si>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</si>
  <si>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</si>
  <si>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</si>
  <si>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</si>
  <si>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</si>
  <si>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</si>
  <si>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</si>
  <si>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</si>
  <si>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</si>
  <si>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</si>
  <si>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</si>
  <si>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</si>
  <si>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</si>
  <si>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</si>
  <si>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</si>
  <si>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</si>
  <si>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</si>
  <si>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</si>
  <si>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</si>
  <si>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</si>
  <si>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</si>
  <si>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</si>
  <si>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</si>
  <si>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</si>
  <si>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</si>
  <si>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</si>
  <si>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</si>
  <si>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</si>
  <si>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</si>
  <si>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</si>
  <si>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</si>
  <si>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</si>
  <si>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</si>
  <si>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</si>
  <si>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</si>
  <si>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</si>
  <si>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</si>
  <si>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</si>
  <si>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</si>
  <si>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</si>
  <si>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</si>
  <si>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</si>
  <si>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</si>
  <si>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</si>
  <si>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</si>
  <si>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</si>
  <si>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</si>
  <si>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</si>
  <si>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</si>
  <si>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</si>
  <si>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</si>
  <si>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</si>
  <si>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</si>
  <si>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</si>
  <si>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</si>
  <si>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</si>
  <si>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</si>
  <si>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</si>
  <si>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</si>
  <si>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</si>
  <si>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</si>
  <si>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</si>
  <si>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</si>
  <si>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</si>
  <si>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</si>
  <si>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</si>
  <si>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</si>
  <si>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</si>
  <si>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</si>
  <si>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</si>
  <si>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</si>
  <si>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</si>
  <si>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</si>
  <si>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</si>
  <si>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</si>
  <si>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</si>
  <si>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</si>
  <si>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</si>
  <si>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</si>
  <si>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</si>
  <si>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</si>
  <si>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</si>
  <si>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</si>
  <si>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</si>
  <si>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</si>
  <si>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</si>
  <si>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</si>
  <si>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</si>
  <si>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</si>
  <si>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</si>
  <si>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</si>
  <si>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</si>
  <si>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</si>
  <si>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</si>
  <si>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</si>
  <si>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</si>
  <si>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</si>
  <si>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</si>
  <si>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</si>
  <si>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</si>
  <si>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</si>
  <si>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</si>
  <si>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</si>
  <si>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</si>
  <si>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</si>
  <si>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</si>
  <si>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</si>
  <si>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</si>
  <si>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</si>
  <si>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</si>
  <si>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</si>
  <si>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</si>
  <si>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</si>
  <si>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</si>
  <si>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</si>
  <si>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</si>
  <si>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</si>
  <si>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</si>
  <si>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</si>
  <si>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</si>
  <si>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</si>
  <si>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</si>
  <si>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</si>
  <si>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</si>
  <si>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</si>
  <si>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</si>
  <si>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</si>
  <si>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</si>
  <si>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</si>
  <si>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</si>
  <si>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</si>
  <si>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</si>
  <si>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</si>
  <si>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</si>
  <si>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</si>
  <si>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</si>
  <si>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</si>
  <si>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</si>
  <si>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</si>
  <si>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</si>
  <si>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</si>
  <si>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</si>
  <si>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</si>
  <si>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</si>
  <si>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</si>
  <si>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</si>
  <si>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</si>
  <si>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</si>
  <si>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</si>
  <si>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</si>
  <si>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</si>
  <si>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</si>
  <si>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</si>
  <si>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</si>
  <si>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</si>
  <si>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</si>
  <si>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</si>
  <si>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</si>
  <si>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</si>
  <si>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</si>
  <si>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</si>
  <si>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</si>
  <si>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</si>
  <si>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</si>
  <si>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</si>
  <si>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</si>
  <si>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</si>
  <si>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</si>
  <si>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</si>
  <si>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</si>
  <si>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</si>
  <si>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</si>
  <si>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</si>
  <si>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</si>
  <si>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</si>
  <si>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</si>
  <si>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</si>
  <si>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</si>
  <si>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</si>
  <si>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</si>
  <si>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</si>
  <si>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</si>
  <si>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</si>
  <si>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</si>
  <si>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</si>
  <si>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</si>
  <si>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</si>
  <si>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</si>
  <si>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</si>
  <si>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</si>
  <si>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</si>
  <si>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</si>
  <si>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</si>
  <si>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</si>
  <si>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</si>
  <si>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</si>
  <si>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</si>
  <si>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</si>
  <si>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</si>
  <si>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</si>
  <si>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</si>
  <si>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</si>
  <si>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</si>
  <si>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</si>
  <si>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</si>
  <si>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</si>
  <si>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</si>
  <si>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</si>
  <si>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</si>
  <si>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</si>
  <si>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</si>
  <si>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</si>
  <si>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</si>
  <si>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</si>
  <si>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</si>
  <si>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</si>
  <si>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</si>
  <si>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</si>
  <si>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</si>
  <si>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</si>
  <si>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</si>
  <si>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</si>
  <si>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</si>
  <si>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</si>
  <si>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</si>
  <si>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</si>
  <si>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</si>
  <si>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</si>
  <si>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</si>
  <si>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</si>
  <si>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</si>
  <si>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</si>
  <si>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</si>
  <si>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</si>
  <si>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</si>
  <si>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</si>
  <si>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</si>
  <si>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</si>
  <si>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</si>
  <si>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</si>
  <si>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</si>
  <si>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</si>
  <si>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</si>
  <si>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</si>
  <si>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</si>
  <si>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</si>
  <si>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</si>
  <si>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</si>
  <si>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</si>
  <si>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</si>
  <si>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</si>
  <si>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</si>
  <si>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</si>
  <si>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</si>
  <si>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</si>
  <si>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</si>
  <si>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</si>
  <si>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</si>
  <si>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</si>
  <si>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</si>
  <si>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</si>
  <si>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</si>
  <si>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</si>
  <si>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</si>
  <si>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</si>
  <si>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</si>
  <si>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</si>
  <si>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</si>
  <si>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</si>
  <si>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</si>
  <si>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</si>
  <si>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</si>
  <si>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</si>
  <si>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</si>
  <si>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</si>
  <si>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</si>
  <si>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</si>
  <si>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</si>
  <si>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</si>
  <si>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</si>
  <si>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</si>
  <si>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</si>
  <si>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</si>
  <si>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</si>
  <si>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</si>
  <si>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</si>
  <si>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</si>
  <si>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</si>
  <si>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</si>
  <si>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</si>
  <si>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</si>
  <si>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</si>
  <si>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</si>
  <si>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</si>
  <si>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</si>
  <si>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</si>
  <si>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</si>
  <si>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</si>
  <si>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</si>
  <si>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</si>
  <si>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</si>
  <si>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</si>
  <si>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</si>
  <si>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</si>
  <si>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</si>
  <si>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</si>
  <si>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</si>
  <si>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</si>
  <si>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</si>
  <si>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</si>
  <si>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</si>
  <si>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</si>
  <si>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</si>
  <si>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</si>
  <si>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</si>
  <si>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</si>
  <si>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</si>
  <si>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</si>
  <si>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</si>
  <si>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</si>
  <si>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</si>
  <si>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</si>
  <si>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</si>
  <si>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</si>
  <si>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</si>
  <si>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</si>
  <si>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</si>
  <si>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</si>
  <si>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</si>
  <si>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</si>
  <si>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</si>
  <si>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</si>
  <si>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</si>
  <si>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</si>
  <si>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</si>
  <si>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</si>
  <si>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</si>
  <si>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</si>
  <si>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</si>
  <si>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</si>
  <si>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</si>
  <si>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</si>
  <si>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</si>
  <si>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</si>
  <si>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</si>
  <si>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</si>
  <si>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</si>
  <si>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</si>
  <si>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</si>
  <si>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</si>
  <si>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</si>
  <si>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</si>
  <si>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</si>
  <si>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</si>
  <si>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</si>
  <si>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</si>
  <si>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</si>
  <si>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</si>
  <si>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</si>
  <si>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</si>
  <si>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</si>
  <si>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</si>
  <si>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</si>
  <si>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</si>
  <si>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</si>
  <si>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</si>
  <si>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</si>
  <si>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</si>
  <si>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</si>
  <si>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</si>
  <si>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</si>
  <si>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</si>
  <si>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</si>
  <si>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</si>
  <si>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</si>
  <si>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</si>
  <si>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</si>
  <si>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</si>
  <si>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</si>
  <si>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</si>
  <si>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</si>
  <si>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</si>
  <si>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</si>
  <si>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</si>
  <si>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</si>
  <si>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</si>
  <si>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</si>
  <si>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</si>
  <si>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</si>
  <si>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</si>
  <si>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</si>
  <si>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</si>
  <si>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</si>
  <si>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</si>
  <si>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</si>
  <si>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</si>
  <si>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</si>
  <si>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</si>
  <si>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</si>
  <si>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</si>
  <si>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</si>
  <si>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</si>
  <si>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</si>
  <si>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</si>
  <si>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</si>
  <si>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</si>
  <si>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</si>
  <si>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</si>
  <si>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</si>
  <si>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</si>
  <si>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</si>
  <si>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</si>
  <si>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</si>
  <si>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</si>
  <si>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</si>
  <si>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</si>
  <si>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</si>
  <si>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</si>
  <si>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</si>
  <si>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</si>
  <si>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</si>
  <si>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</si>
  <si>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</si>
  <si>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</si>
  <si>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</si>
  <si>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</si>
  <si>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</si>
  <si>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</si>
  <si>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</si>
  <si>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</si>
  <si>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</si>
  <si>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</si>
  <si>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</si>
  <si>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</si>
  <si>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</si>
  <si>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</si>
  <si>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</si>
  <si>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</si>
  <si>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</si>
  <si>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</si>
  <si>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</si>
  <si>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</si>
  <si>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</si>
  <si>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</si>
  <si>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</si>
  <si>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</si>
  <si>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</si>
  <si>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</si>
  <si>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</si>
  <si>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</si>
  <si>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</si>
  <si>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</si>
  <si>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</si>
  <si>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</si>
  <si>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</si>
  <si>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</si>
  <si>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</si>
  <si>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</si>
  <si>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</si>
  <si>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</si>
  <si>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</si>
  <si>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</si>
  <si>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</si>
  <si>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</si>
  <si>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</si>
  <si>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</si>
  <si>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</si>
  <si>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</si>
  <si>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</si>
  <si>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</si>
  <si>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</si>
  <si>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</si>
  <si>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</si>
  <si>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</si>
  <si>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</si>
  <si>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</si>
  <si>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</si>
  <si>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</si>
  <si>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</si>
  <si>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</si>
  <si>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</si>
  <si>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</si>
  <si>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</si>
  <si>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</si>
  <si>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</si>
  <si>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</si>
  <si>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</si>
  <si>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</si>
  <si>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</si>
  <si>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</si>
  <si>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</si>
  <si>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</si>
  <si>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</si>
  <si>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</si>
  <si>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</si>
  <si>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</si>
  <si>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</si>
  <si>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</si>
  <si>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</si>
  <si>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</si>
  <si>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</si>
  <si>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</si>
  <si>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</si>
  <si>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</si>
  <si>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</si>
  <si>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</si>
  <si>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</si>
  <si>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</si>
  <si>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</si>
  <si>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</si>
  <si>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</si>
  <si>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</si>
  <si>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</si>
  <si>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</si>
  <si>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</si>
  <si>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</si>
  <si>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</si>
  <si>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</si>
  <si>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</si>
  <si>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</si>
  <si>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</si>
  <si>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</si>
  <si>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</si>
  <si>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</si>
  <si>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</si>
  <si>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</si>
  <si>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</si>
  <si>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</si>
  <si>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</si>
  <si>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</si>
  <si>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</si>
  <si>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</si>
  <si>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</si>
  <si>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</si>
  <si>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</si>
  <si>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</si>
  <si>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</si>
  <si>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</si>
  <si>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</si>
  <si>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</si>
  <si>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</si>
  <si>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</si>
  <si>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</si>
  <si>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</si>
  <si>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</si>
  <si>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</si>
  <si>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</si>
  <si>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</si>
  <si>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</si>
  <si>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</si>
  <si>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</si>
  <si>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</si>
  <si>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</si>
  <si>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</si>
  <si>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</si>
  <si>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</si>
  <si>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</si>
  <si>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</si>
  <si>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</si>
  <si>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</si>
  <si>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</si>
  <si>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</si>
  <si>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</si>
  <si>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</si>
  <si>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</si>
  <si>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</si>
  <si>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</si>
  <si>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</si>
  <si>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</si>
  <si>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</si>
  <si>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</si>
  <si>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</si>
  <si>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</si>
  <si>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</si>
  <si>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</si>
  <si>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</si>
  <si>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</si>
  <si>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</si>
  <si>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</si>
  <si>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</si>
  <si>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</si>
  <si>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</si>
  <si>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</si>
  <si>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</si>
  <si>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</si>
  <si>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</si>
  <si>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</si>
  <si>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</si>
  <si>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</si>
  <si>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</si>
  <si>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</si>
  <si>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</si>
  <si>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</si>
  <si>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</si>
  <si>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</si>
  <si>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</si>
  <si>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</si>
  <si>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</si>
  <si>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</si>
  <si>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</si>
  <si>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</si>
  <si>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</si>
  <si>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</si>
  <si>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</si>
  <si>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</si>
  <si>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</si>
  <si>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</si>
  <si>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</si>
  <si>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</si>
  <si>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</si>
  <si>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</si>
  <si>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</si>
  <si>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</si>
  <si>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</si>
  <si>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</si>
  <si>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</si>
  <si>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</si>
  <si>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</si>
  <si>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</si>
  <si>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</si>
  <si>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</si>
  <si>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</si>
  <si>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</si>
  <si>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</si>
  <si>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</si>
  <si>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</si>
  <si>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</si>
  <si>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</si>
  <si>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</si>
  <si>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</si>
  <si>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</si>
  <si>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</si>
  <si>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</si>
  <si>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</si>
  <si>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</si>
  <si>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</si>
  <si>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</si>
  <si>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</si>
  <si>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</si>
  <si>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</si>
  <si>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</si>
  <si>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</si>
  <si>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</si>
  <si>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</si>
  <si>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</si>
  <si>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</si>
  <si>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</si>
  <si>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</si>
  <si>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</si>
  <si>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</si>
  <si>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</si>
  <si>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</si>
  <si>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</si>
  <si>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</si>
  <si>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</si>
  <si>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</si>
  <si>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</si>
  <si>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</si>
  <si>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</si>
  <si>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</si>
  <si>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</si>
  <si>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</si>
  <si>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</si>
  <si>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</si>
  <si>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</si>
  <si>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</si>
  <si>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</si>
  <si>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</si>
  <si>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</si>
  <si>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</si>
  <si>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</si>
  <si>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</si>
  <si>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</si>
  <si>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</si>
  <si>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</si>
  <si>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</si>
  <si>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</si>
  <si>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</si>
  <si>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</si>
  <si>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</si>
  <si>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</si>
  <si>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</si>
  <si>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</si>
  <si>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</si>
  <si>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</si>
  <si>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</si>
  <si>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</si>
  <si>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</si>
  <si>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</si>
  <si>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</si>
  <si>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</si>
  <si>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</si>
  <si>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</si>
  <si>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</si>
  <si>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</si>
  <si>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</si>
  <si>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</si>
  <si>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</si>
  <si>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</si>
  <si>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</si>
  <si>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</si>
  <si>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</si>
  <si>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</si>
  <si>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</si>
  <si>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</si>
  <si>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</si>
  <si>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</si>
  <si>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</si>
  <si>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</si>
  <si>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</si>
  <si>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</si>
  <si>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</si>
  <si>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</si>
  <si>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</si>
  <si>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</si>
  <si>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</si>
  <si>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</si>
  <si>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</si>
  <si>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</si>
  <si>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</si>
  <si>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</si>
  <si>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</si>
  <si>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</si>
  <si>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</si>
  <si>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</si>
  <si>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</si>
  <si>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</si>
  <si>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</si>
  <si>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</si>
  <si>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</si>
  <si>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</si>
  <si>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</si>
  <si>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</si>
  <si>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</si>
  <si>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</si>
  <si>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</si>
  <si>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</si>
  <si>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</si>
  <si>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</si>
  <si>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</si>
  <si>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</si>
  <si>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</si>
  <si>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</si>
  <si>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</si>
  <si>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</si>
  <si>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</si>
  <si>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</si>
  <si>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</si>
  <si>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</si>
  <si>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</si>
  <si>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</si>
  <si>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</si>
  <si>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</si>
  <si>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</si>
  <si>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</si>
  <si>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</si>
  <si>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</si>
  <si>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</si>
  <si>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</si>
  <si>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</si>
  <si>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</si>
  <si>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</si>
  <si>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</si>
  <si>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</si>
  <si>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</si>
  <si>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</si>
  <si>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</si>
  <si>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</si>
  <si>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</si>
  <si>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</si>
  <si>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</si>
  <si>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</si>
  <si>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</si>
  <si>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</si>
  <si>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</si>
  <si>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</si>
  <si>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</si>
  <si>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</si>
  <si>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</si>
  <si>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</si>
  <si>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</si>
  <si>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</si>
  <si>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</si>
  <si>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</si>
  <si>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</si>
  <si>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</si>
  <si>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</si>
  <si>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</si>
  <si>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</si>
  <si>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</si>
  <si>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</si>
  <si>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</si>
  <si>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</si>
  <si>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</si>
  <si>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</si>
  <si>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</si>
  <si>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</si>
  <si>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</si>
  <si>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</si>
  <si>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</si>
  <si>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</si>
  <si>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</si>
  <si>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</si>
  <si>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</si>
  <si>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</si>
  <si>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</si>
  <si>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</si>
  <si>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</si>
  <si>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</si>
  <si>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</si>
  <si>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</si>
  <si>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</si>
  <si>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</si>
  <si>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</si>
  <si>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</si>
  <si>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</si>
  <si>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</si>
  <si>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</si>
  <si>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</si>
  <si>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</si>
  <si>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</si>
  <si>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</si>
  <si>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</si>
  <si>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</si>
  <si>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</si>
  <si>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</si>
  <si>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</si>
  <si>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</si>
  <si>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</si>
  <si>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</si>
  <si>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</si>
  <si>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</si>
  <si>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</si>
  <si>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</si>
  <si>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</si>
  <si>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</si>
  <si>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</si>
  <si>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</si>
  <si>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</si>
  <si>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</si>
  <si>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</si>
  <si>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</si>
  <si>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</si>
  <si>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</si>
  <si>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</si>
  <si>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</si>
  <si>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</si>
  <si>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</si>
  <si>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</si>
  <si>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</si>
  <si>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</si>
  <si>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</si>
  <si>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</si>
  <si>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</si>
  <si>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</si>
  <si>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</si>
  <si>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</si>
  <si>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</si>
  <si>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</si>
  <si>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</si>
  <si>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</si>
  <si>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</si>
  <si>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</si>
  <si>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</si>
  <si>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</si>
  <si>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</si>
  <si>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</si>
  <si>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</si>
  <si>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</si>
  <si>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</si>
  <si>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</si>
  <si>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</si>
  <si>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</si>
  <si>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</si>
  <si>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</si>
  <si>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</si>
  <si>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</si>
  <si>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</si>
  <si>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</si>
  <si>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</si>
  <si>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</si>
  <si>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</si>
  <si>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</si>
  <si>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</si>
  <si>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</si>
  <si>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</si>
  <si>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</si>
  <si>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</si>
  <si>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</si>
  <si>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</si>
  <si>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</si>
  <si>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</si>
  <si>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</si>
  <si>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</si>
  <si>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</si>
  <si>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</si>
  <si>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</si>
  <si>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</si>
  <si>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</si>
  <si>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</si>
  <si>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</si>
  <si>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</si>
  <si>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</si>
  <si>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</si>
  <si>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</si>
  <si>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</si>
  <si>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</si>
  <si>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</si>
  <si>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</si>
  <si>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</si>
  <si>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</si>
  <si>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</si>
  <si>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</si>
  <si>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</si>
  <si>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</si>
  <si>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</si>
  <si>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</si>
  <si>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</si>
  <si>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</si>
  <si>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</si>
  <si>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</si>
  <si>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</si>
  <si>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</si>
  <si>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</si>
  <si>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</si>
  <si>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</si>
  <si>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</si>
  <si>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</si>
  <si>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</si>
  <si>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</si>
  <si>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</si>
  <si>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</si>
  <si>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</si>
  <si>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</si>
  <si>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</si>
  <si>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</si>
  <si>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</si>
  <si>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</si>
  <si>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</si>
  <si>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</si>
  <si>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</si>
  <si>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</si>
  <si>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</si>
  <si>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</si>
  <si>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</si>
  <si>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</si>
  <si>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</si>
  <si>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</si>
  <si>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</si>
  <si>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</si>
  <si>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</si>
  <si>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</si>
  <si>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</si>
  <si>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</si>
  <si>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</si>
  <si>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</si>
  <si>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</si>
  <si>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</si>
  <si>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</si>
  <si>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</si>
  <si>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</si>
  <si>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</si>
  <si>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</si>
  <si>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</si>
  <si>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</si>
  <si>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</si>
  <si>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</si>
  <si>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</si>
  <si>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</si>
  <si>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</si>
  <si>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</si>
  <si>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</si>
  <si>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</si>
  <si>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</si>
  <si>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</si>
  <si>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</si>
  <si>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</si>
  <si>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</si>
  <si>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</si>
  <si>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</si>
  <si>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</si>
  <si>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</si>
  <si>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</si>
  <si>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</si>
  <si>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</si>
  <si>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</si>
  <si>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</si>
  <si>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</si>
  <si>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</si>
  <si>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</si>
  <si>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</si>
  <si>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</si>
  <si>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</si>
  <si>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</si>
  <si>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</si>
  <si>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</si>
  <si>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</si>
  <si>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</si>
  <si>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</si>
  <si>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</si>
  <si>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</si>
  <si>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</si>
  <si>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</si>
  <si>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</si>
  <si>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</si>
  <si>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</si>
  <si>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</si>
  <si>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</si>
  <si>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</si>
  <si>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</si>
  <si>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</si>
  <si>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</si>
  <si>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</si>
  <si>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</si>
  <si>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</si>
  <si>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</si>
  <si>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</si>
  <si>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</si>
  <si>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</si>
  <si>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</si>
  <si>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</si>
  <si>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</si>
  <si>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</si>
  <si>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</si>
  <si>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</si>
  <si>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</si>
  <si>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</si>
  <si>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</si>
  <si>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</si>
  <si>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</si>
  <si>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</si>
  <si>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</si>
  <si>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</si>
  <si>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</si>
  <si>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</si>
  <si>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</si>
  <si>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</si>
  <si>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</si>
  <si>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</si>
  <si>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</si>
  <si>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</si>
  <si>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</si>
  <si>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</si>
  <si>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</si>
  <si>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</si>
  <si>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</si>
  <si>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</si>
  <si>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</si>
  <si>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</si>
  <si>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</si>
  <si>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</si>
  <si>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</si>
  <si>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</si>
  <si>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</si>
  <si>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</si>
  <si>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</si>
  <si>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</si>
  <si>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</si>
  <si>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</si>
  <si>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</si>
  <si>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</si>
  <si>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</si>
  <si>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</si>
  <si>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</si>
  <si>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</si>
  <si>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</si>
  <si>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</si>
  <si>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</si>
  <si>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</si>
  <si>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</si>
  <si>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</si>
  <si>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</si>
  <si>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</si>
  <si>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</si>
  <si>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</si>
  <si>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</si>
  <si>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</si>
  <si>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</si>
  <si>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</si>
  <si>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</si>
  <si>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</si>
  <si>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</si>
  <si>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</si>
  <si>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</si>
  <si>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</si>
  <si>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</si>
  <si>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</si>
  <si>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</si>
  <si>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</si>
  <si>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</si>
  <si>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</si>
  <si>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</si>
  <si>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</si>
  <si>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</si>
  <si>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</si>
  <si>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</si>
  <si>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</si>
  <si>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</si>
  <si>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</si>
  <si>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</si>
  <si>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</si>
  <si>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</si>
  <si>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</si>
  <si>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</si>
  <si>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</si>
  <si>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</si>
  <si>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</si>
  <si>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</si>
  <si>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</si>
  <si>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</si>
  <si>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</si>
  <si>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</si>
  <si>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</si>
  <si>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</si>
  <si>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</si>
  <si>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</si>
  <si>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</si>
  <si>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</si>
  <si>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</si>
  <si>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</si>
  <si>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</si>
  <si>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</si>
  <si>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</si>
  <si>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</si>
  <si>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</si>
  <si>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</si>
  <si>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</si>
  <si>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</si>
  <si>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</si>
  <si>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</si>
  <si>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</si>
  <si>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</si>
  <si>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</si>
  <si>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</si>
  <si>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</si>
  <si>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</si>
  <si>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</si>
  <si>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</si>
  <si>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</si>
  <si>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</si>
  <si>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</si>
  <si>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</si>
  <si>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</si>
  <si>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</si>
  <si>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</si>
  <si>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</si>
  <si>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</si>
  <si>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</si>
  <si>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</si>
  <si>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</si>
  <si>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</si>
  <si>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</si>
  <si>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</si>
  <si>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</si>
  <si>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</si>
  <si>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</si>
  <si>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</si>
  <si>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</si>
  <si>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</si>
  <si>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</si>
  <si>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</si>
  <si>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</si>
  <si>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</si>
  <si>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</si>
  <si>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</si>
  <si>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</si>
  <si>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</si>
  <si>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</si>
  <si>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</si>
  <si>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</si>
  <si>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</si>
  <si>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</si>
  <si>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</si>
  <si>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</si>
  <si>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</si>
  <si>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</si>
  <si>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</si>
  <si>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</si>
  <si>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</si>
  <si>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</si>
  <si>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</si>
  <si>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</si>
  <si>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</si>
  <si>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</si>
  <si>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</si>
  <si>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</si>
  <si>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</si>
  <si>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</si>
  <si>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</si>
  <si>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</si>
  <si>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</si>
  <si>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</si>
  <si>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</si>
  <si>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</si>
  <si>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</si>
  <si>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</si>
  <si>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</si>
  <si>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</si>
  <si>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</si>
  <si>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</si>
  <si>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</si>
  <si>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</si>
  <si>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</si>
  <si>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</si>
  <si>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</si>
  <si>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</si>
  <si>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</si>
  <si>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</si>
  <si>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</si>
  <si>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</si>
  <si>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</si>
  <si>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</si>
  <si>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</si>
  <si>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</si>
  <si>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</si>
  <si>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</si>
  <si>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</si>
  <si>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</si>
  <si>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</si>
  <si>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</si>
  <si>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</si>
  <si>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</si>
  <si>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</si>
  <si>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</si>
  <si>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</si>
  <si>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</si>
  <si>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</si>
  <si>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</si>
  <si>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</si>
  <si>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</si>
  <si>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</si>
  <si>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</si>
  <si>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</si>
  <si>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</si>
  <si>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</si>
  <si>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</si>
  <si>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</si>
  <si>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</si>
  <si>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</si>
  <si>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</si>
  <si>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</si>
  <si>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</si>
  <si>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</si>
  <si>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</si>
  <si>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</si>
  <si>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</si>
  <si>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</si>
  <si>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</si>
  <si>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</si>
  <si>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</si>
  <si>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</si>
  <si>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</si>
  <si>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</si>
  <si>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</si>
  <si>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</si>
  <si>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</si>
  <si>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</si>
  <si>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</si>
  <si>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</si>
  <si>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</si>
  <si>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</si>
  <si>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</si>
  <si>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</si>
  <si>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</si>
  <si>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</si>
  <si>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</si>
  <si>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</si>
  <si>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</si>
  <si>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</si>
  <si>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</si>
  <si>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</si>
  <si>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</si>
  <si>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</si>
  <si>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</si>
  <si>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</si>
  <si>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</si>
  <si>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</si>
  <si>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</si>
  <si>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</si>
  <si>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</si>
  <si>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</si>
  <si>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</si>
  <si>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</si>
  <si>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</si>
  <si>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</si>
  <si>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</si>
  <si>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</si>
  <si>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</si>
  <si>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</si>
  <si>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</si>
  <si>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</si>
  <si>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</si>
  <si>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</si>
  <si>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</si>
  <si>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</si>
  <si>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</si>
  <si>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</si>
  <si>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</si>
  <si>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</si>
  <si>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</si>
  <si>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</si>
  <si>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</si>
  <si>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</si>
  <si>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</si>
  <si>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</si>
  <si>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</si>
  <si>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</si>
  <si>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</si>
  <si>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</si>
  <si>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</si>
  <si>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</si>
  <si>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</si>
  <si>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</si>
  <si>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</si>
  <si>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</si>
  <si>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</si>
  <si>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</si>
  <si>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</si>
  <si>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</si>
  <si>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</si>
  <si>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</si>
  <si>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</si>
  <si>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</si>
  <si>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</si>
  <si>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</si>
  <si>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</si>
  <si>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</si>
  <si>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</si>
  <si>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</si>
  <si>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</si>
  <si>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</si>
  <si>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</si>
  <si>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</si>
  <si>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</si>
  <si>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</si>
  <si>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</si>
  <si>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</si>
  <si>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</si>
  <si>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</si>
  <si>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</si>
  <si>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</si>
  <si>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</si>
  <si>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</si>
  <si>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</si>
  <si>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</si>
  <si>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</si>
  <si>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</si>
  <si>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</si>
  <si>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</si>
  <si>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</si>
  <si>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</si>
  <si>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</si>
  <si>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</si>
  <si>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</si>
  <si>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</si>
  <si>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</si>
  <si>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</si>
  <si>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</si>
  <si>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</si>
  <si>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</si>
  <si>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</si>
  <si>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</si>
  <si>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</si>
  <si>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</si>
  <si>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</si>
  <si>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</si>
  <si>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</si>
  <si>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</si>
  <si>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</si>
  <si>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</si>
  <si>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</si>
  <si>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</si>
  <si>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</si>
  <si>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</si>
  <si>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</si>
  <si>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</si>
  <si>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</si>
  <si>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</si>
  <si>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</si>
  <si>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</si>
  <si>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</si>
  <si>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</si>
  <si>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</si>
  <si>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</si>
  <si>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</si>
  <si>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</si>
  <si>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</si>
  <si>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</si>
  <si>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</si>
  <si>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</si>
  <si>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</si>
  <si>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</si>
  <si>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</si>
  <si>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</si>
  <si>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</si>
  <si>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</si>
  <si>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</si>
  <si>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</si>
  <si>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</si>
  <si>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</si>
  <si>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</si>
  <si>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</si>
  <si>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</si>
  <si>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</si>
  <si>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</si>
  <si>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</si>
  <si>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</si>
  <si>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</si>
  <si>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</si>
  <si>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</si>
  <si>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</si>
  <si>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</si>
  <si>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</si>
  <si>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</si>
  <si>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</si>
  <si>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</si>
  <si>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</si>
  <si>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</si>
  <si>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</si>
  <si>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</si>
  <si>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</si>
  <si>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</si>
  <si>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</si>
  <si>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</si>
  <si>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</si>
  <si>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</si>
  <si>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</si>
  <si>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</si>
  <si>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</si>
  <si>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</si>
  <si>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</si>
  <si>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</si>
  <si>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</si>
  <si>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</si>
  <si>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</si>
  <si>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</si>
  <si>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</si>
  <si>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</si>
  <si>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</si>
  <si>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</si>
  <si>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</si>
  <si>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</si>
  <si>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</si>
  <si>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</si>
  <si>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</si>
  <si>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</si>
  <si>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</si>
  <si>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</si>
  <si>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</si>
  <si>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</si>
  <si>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</si>
  <si>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</si>
  <si>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</si>
  <si>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</si>
  <si>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</si>
  <si>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</si>
  <si>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</si>
  <si>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</si>
  <si>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</si>
  <si>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</si>
  <si>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</si>
  <si>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</si>
  <si>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</si>
  <si>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</si>
  <si>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</si>
  <si>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</si>
  <si>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</si>
  <si>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</si>
  <si>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</si>
  <si>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</si>
  <si>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</si>
  <si>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</si>
  <si>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</si>
  <si>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</si>
  <si>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</si>
  <si>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</si>
  <si>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</si>
  <si>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</si>
  <si>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</si>
  <si>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</si>
  <si>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</si>
  <si>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</si>
  <si>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</si>
  <si>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</si>
  <si>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</si>
  <si>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</si>
  <si>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</si>
  <si>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</si>
  <si>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</si>
  <si>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</si>
  <si>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</si>
  <si>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</si>
  <si>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</si>
  <si>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</si>
  <si>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</si>
  <si>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</si>
  <si>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</si>
  <si>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</si>
  <si>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</si>
  <si>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</si>
  <si>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</si>
  <si>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</si>
  <si>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</si>
  <si>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</si>
  <si>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</si>
  <si>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</si>
  <si>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</si>
  <si>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</si>
  <si>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</si>
  <si>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</si>
  <si>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</si>
  <si>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</si>
  <si>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</si>
  <si>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</si>
  <si>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</si>
  <si>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</si>
  <si>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</si>
  <si>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</si>
  <si>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</si>
  <si>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</si>
  <si>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</si>
  <si>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</si>
  <si>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</si>
  <si>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</si>
  <si>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</si>
  <si>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</si>
  <si>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</si>
  <si>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</si>
  <si>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</si>
  <si>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</si>
  <si>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</si>
  <si>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</si>
  <si>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</si>
  <si>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</si>
  <si>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</si>
  <si>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</si>
  <si>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</si>
  <si>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</si>
  <si>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</si>
  <si>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</si>
  <si>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</si>
  <si>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</si>
  <si>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</si>
  <si>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</si>
  <si>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</si>
  <si>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</si>
  <si>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</si>
  <si>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</si>
  <si>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</si>
  <si>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</si>
  <si>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</si>
  <si>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</si>
  <si>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</si>
  <si>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</si>
  <si>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</si>
  <si>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</si>
  <si>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</si>
  <si>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</si>
  <si>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</si>
  <si>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</si>
  <si>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</si>
  <si>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</si>
  <si>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</si>
  <si>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</si>
  <si>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</si>
  <si>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</si>
  <si>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</si>
  <si>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</si>
  <si>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</si>
  <si>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</si>
  <si>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</si>
  <si>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</si>
  <si>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</si>
  <si>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</si>
  <si>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</si>
  <si>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</si>
  <si>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</si>
  <si>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</si>
  <si>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</si>
  <si>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</si>
  <si>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</si>
  <si>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</si>
  <si>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</si>
  <si>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</si>
  <si>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</si>
  <si>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</si>
  <si>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</si>
  <si>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</si>
  <si>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</si>
  <si>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</si>
  <si>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</si>
  <si>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</si>
  <si>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</si>
  <si>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</si>
  <si>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</si>
  <si>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</si>
  <si>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</si>
  <si>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</si>
  <si>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</si>
  <si>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</si>
  <si>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</si>
  <si>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</si>
  <si>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</si>
  <si>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</si>
  <si>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</si>
  <si>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</si>
  <si>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</si>
  <si>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</si>
  <si>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</si>
  <si>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</si>
  <si>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</si>
  <si>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</si>
  <si>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</si>
  <si>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</si>
  <si>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</si>
  <si>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</si>
  <si>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</si>
  <si>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</si>
  <si>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</si>
  <si>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</si>
  <si>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</si>
  <si>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</si>
  <si>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</si>
  <si>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</si>
  <si>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</si>
  <si>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</si>
  <si>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</si>
  <si>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</si>
  <si>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</si>
  <si>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</si>
  <si>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</si>
  <si>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</si>
  <si>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</si>
  <si>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</si>
  <si>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</si>
  <si>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</si>
  <si>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</si>
  <si>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</si>
  <si>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</si>
  <si>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</si>
  <si>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</si>
  <si>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</si>
  <si>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</si>
  <si>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</si>
  <si>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</si>
  <si>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</si>
  <si>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</si>
  <si>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</si>
  <si>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</si>
  <si>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</si>
  <si>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</si>
  <si>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</si>
  <si>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</si>
  <si>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</si>
  <si>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</si>
  <si>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</si>
  <si>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</si>
  <si>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</si>
  <si>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</si>
  <si>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</si>
  <si>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</si>
  <si>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</si>
  <si>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</si>
  <si>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</si>
  <si>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</si>
  <si>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</si>
  <si>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</si>
  <si>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</si>
  <si>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</si>
  <si>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</si>
  <si>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</si>
  <si>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</si>
  <si>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</si>
  <si>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</si>
  <si>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</si>
  <si>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</si>
  <si>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</si>
  <si>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</si>
  <si>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</si>
  <si>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</si>
  <si>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</si>
  <si>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</si>
  <si>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</si>
  <si>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</si>
  <si>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</si>
  <si>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</si>
  <si>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</si>
  <si>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</si>
  <si>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</si>
  <si>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</si>
  <si>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</si>
  <si>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</si>
  <si>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</si>
  <si>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</si>
  <si>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</si>
  <si>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</si>
  <si>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</si>
  <si>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</si>
  <si>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</si>
  <si>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</si>
  <si>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</si>
  <si>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</si>
  <si>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</si>
  <si>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</si>
  <si>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</si>
  <si>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</si>
  <si>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</si>
  <si>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</si>
  <si>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</si>
  <si>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</si>
  <si>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</si>
  <si>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</si>
  <si>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</si>
  <si>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</si>
  <si>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</si>
  <si>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</si>
  <si>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</si>
  <si>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</si>
  <si>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</si>
  <si>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</si>
  <si>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</si>
  <si>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</si>
  <si>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</si>
  <si>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</si>
  <si>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</si>
  <si>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</si>
  <si>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</si>
  <si>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</si>
  <si>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</si>
  <si>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</si>
  <si>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</si>
  <si>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</si>
  <si>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</si>
  <si>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</si>
  <si>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</si>
  <si>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</si>
  <si>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</si>
  <si>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</si>
  <si>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</si>
  <si>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</si>
  <si>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</si>
  <si>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</si>
  <si>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</si>
  <si>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</si>
  <si>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</si>
  <si>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</si>
  <si>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</si>
  <si>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</si>
  <si>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</si>
  <si>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</si>
  <si>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</si>
  <si>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</si>
  <si>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</si>
  <si>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</si>
  <si>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</si>
  <si>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</si>
  <si>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</si>
  <si>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</si>
  <si>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</si>
  <si>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</si>
  <si>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</si>
  <si>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</si>
  <si>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</si>
  <si>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</si>
  <si>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</si>
  <si>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</si>
  <si>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</si>
  <si>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</si>
  <si>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</si>
  <si>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</si>
  <si>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</si>
  <si>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</si>
  <si>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</si>
  <si>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</si>
  <si>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</si>
  <si>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</si>
  <si>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</si>
  <si>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</si>
  <si>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</si>
  <si>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</si>
  <si>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</si>
  <si>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</si>
  <si>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</si>
  <si>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</si>
  <si>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</si>
  <si>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</si>
  <si>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</si>
  <si>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</si>
  <si>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</si>
  <si>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</si>
  <si>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</si>
  <si>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</si>
  <si>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</si>
  <si>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</si>
  <si>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</si>
  <si>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</si>
  <si>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</si>
  <si>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</si>
  <si>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</si>
  <si>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</si>
  <si>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</si>
  <si>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</si>
  <si>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</si>
  <si>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</si>
  <si>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</si>
  <si>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</si>
  <si>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</si>
  <si>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</si>
  <si>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</si>
  <si>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</si>
  <si>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</si>
  <si>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</si>
  <si>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</si>
  <si>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</si>
  <si>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</si>
  <si>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</si>
  <si>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</si>
  <si>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</si>
  <si>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</si>
  <si>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</si>
  <si>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</si>
  <si>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</si>
  <si>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</si>
  <si>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</si>
  <si>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</si>
  <si>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</si>
  <si>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</si>
  <si>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</si>
  <si>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</si>
  <si>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</si>
  <si>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</si>
  <si>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</si>
  <si>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</si>
  <si>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</si>
  <si>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</si>
  <si>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</si>
  <si>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</si>
  <si>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</si>
  <si>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</si>
  <si>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</si>
  <si>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</si>
  <si>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</si>
  <si>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</si>
  <si>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</si>
  <si>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</si>
  <si>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</si>
  <si>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</si>
  <si>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</si>
  <si>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</si>
  <si>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</si>
  <si>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</si>
  <si>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</si>
  <si>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</si>
  <si>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</si>
  <si>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</si>
  <si>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</si>
  <si>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</si>
  <si>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</si>
  <si>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</si>
  <si>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</si>
  <si>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</si>
  <si>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</si>
  <si>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</si>
  <si>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</si>
  <si>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</si>
  <si>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</si>
  <si>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</si>
  <si>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</si>
  <si>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</si>
  <si>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</si>
  <si>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</si>
  <si>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</si>
  <si>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</si>
  <si>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</si>
  <si>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</si>
  <si>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</si>
  <si>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</si>
  <si>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</si>
  <si>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</si>
  <si>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</si>
  <si>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</si>
  <si>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</si>
  <si>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</si>
  <si>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</si>
  <si>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</si>
  <si>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</si>
  <si>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</si>
  <si>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</si>
  <si>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</si>
  <si>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</si>
  <si>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</si>
  <si>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</si>
  <si>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</si>
  <si>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</si>
  <si>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</si>
  <si>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</si>
  <si>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</si>
  <si>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</si>
  <si>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</si>
  <si>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</si>
  <si>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</si>
  <si>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</si>
  <si>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</si>
  <si>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</si>
  <si>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</si>
  <si>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</si>
  <si>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</si>
  <si>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</si>
  <si>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</si>
  <si>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</si>
  <si>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</si>
  <si>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</si>
  <si>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</si>
  <si>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</si>
  <si>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</si>
  <si>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</si>
  <si>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</si>
  <si>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</si>
  <si>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</si>
  <si>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</si>
  <si>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</si>
  <si>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</si>
  <si>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</si>
  <si>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</si>
  <si>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</si>
  <si>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</si>
  <si>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</si>
  <si>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</si>
  <si>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</si>
  <si>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</si>
  <si>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</si>
  <si>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</si>
  <si>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</si>
  <si>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</si>
  <si>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</si>
  <si>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</si>
  <si>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</si>
  <si>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</si>
  <si>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</si>
  <si>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</si>
  <si>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</si>
  <si>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</si>
  <si>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</si>
  <si>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</si>
  <si>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</si>
  <si>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</si>
  <si>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</si>
  <si>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</si>
  <si>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</si>
  <si>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</si>
  <si>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</si>
  <si>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</si>
  <si>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</si>
  <si>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</si>
  <si>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</si>
  <si>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</si>
  <si>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</si>
  <si>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</si>
  <si>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</si>
  <si>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</si>
  <si>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</si>
  <si>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</si>
  <si>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</si>
  <si>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</si>
  <si>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</si>
  <si>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</si>
  <si>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</si>
  <si>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</si>
  <si>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</si>
  <si>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</si>
  <si>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</si>
  <si>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</si>
  <si>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</si>
  <si>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</si>
  <si>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</si>
  <si>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</si>
  <si>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</si>
  <si>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</si>
  <si>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</si>
  <si>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</si>
  <si>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</si>
  <si>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</si>
  <si>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</si>
  <si>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</si>
  <si>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</si>
  <si>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</si>
  <si>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</si>
  <si>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</si>
  <si>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</si>
  <si>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</si>
  <si>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</si>
  <si>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</si>
  <si>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</si>
  <si>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</si>
  <si>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</si>
  <si>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</si>
  <si>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</si>
  <si>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</si>
  <si>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</si>
  <si>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</si>
  <si>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</si>
  <si>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</si>
  <si>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</si>
  <si>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</si>
  <si>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</si>
  <si>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</si>
  <si>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</si>
  <si>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</si>
  <si>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</si>
  <si>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</si>
  <si>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</si>
  <si>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</si>
  <si>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</si>
  <si>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</si>
  <si>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</si>
  <si>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</si>
  <si>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</si>
  <si>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</si>
  <si>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</si>
  <si>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</si>
  <si>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</si>
  <si>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</si>
  <si>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</si>
  <si>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</si>
  <si>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</si>
  <si>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</si>
  <si>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</si>
  <si>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</si>
  <si>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</si>
  <si>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</si>
  <si>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</si>
  <si>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</si>
  <si>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</si>
  <si>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</si>
  <si>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</si>
  <si>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</si>
  <si>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</si>
  <si>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</si>
  <si>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</si>
  <si>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</si>
  <si>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</si>
  <si>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</si>
  <si>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</si>
  <si>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</si>
  <si>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</si>
  <si>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</si>
  <si>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</si>
  <si>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</si>
  <si>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</si>
  <si>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</si>
  <si>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</si>
  <si>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</si>
  <si>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</si>
  <si>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</si>
  <si>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</si>
  <si>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</si>
  <si>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</si>
  <si>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</si>
  <si>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</si>
  <si>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</si>
  <si>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</si>
  <si>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</si>
  <si>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</si>
  <si>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</si>
  <si>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</si>
  <si>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</si>
  <si>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</si>
  <si>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</si>
  <si>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</si>
  <si>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</si>
  <si>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</si>
  <si>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</si>
  <si>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</si>
  <si>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</si>
  <si>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</si>
  <si>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</si>
  <si>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</si>
  <si>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</si>
  <si>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</si>
  <si>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</si>
  <si>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</si>
  <si>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</si>
  <si>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</si>
  <si>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</si>
  <si>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</si>
  <si>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</si>
  <si>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</si>
  <si>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</si>
  <si>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</si>
  <si>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</si>
  <si>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</si>
  <si>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</si>
  <si>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</si>
  <si>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</si>
  <si>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</si>
  <si>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</si>
  <si>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</si>
  <si>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</si>
  <si>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</si>
  <si>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</si>
  <si>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</si>
  <si>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</si>
  <si>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</si>
  <si>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</si>
  <si>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</si>
  <si>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</si>
  <si>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</si>
  <si>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</si>
  <si>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</si>
  <si>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</si>
  <si>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</si>
  <si>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</si>
  <si>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</si>
  <si>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</si>
  <si>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</si>
  <si>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</si>
  <si>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</si>
  <si>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</si>
  <si>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</si>
  <si>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</si>
  <si>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</si>
  <si>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</si>
  <si>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</si>
  <si>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</si>
  <si>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</si>
  <si>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</si>
  <si>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</si>
  <si>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</si>
  <si>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</si>
  <si>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</si>
  <si>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</si>
  <si>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</si>
  <si>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</si>
  <si>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</si>
  <si>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</si>
  <si>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</si>
  <si>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</si>
  <si>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</si>
  <si>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</si>
  <si>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</si>
  <si>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</si>
  <si>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</si>
  <si>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</si>
  <si>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</si>
  <si>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</si>
  <si>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</si>
  <si>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</si>
  <si>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</si>
  <si>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</si>
  <si>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</si>
  <si>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</si>
  <si>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</si>
  <si>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</si>
  <si>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</si>
  <si>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</si>
  <si>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</si>
  <si>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</si>
  <si>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</si>
  <si>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</si>
  <si>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</si>
  <si>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</si>
  <si>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</si>
  <si>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</si>
  <si>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</si>
  <si>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</si>
  <si>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</si>
  <si>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</si>
  <si>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</si>
  <si>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</si>
  <si>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</si>
  <si>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</si>
  <si>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</si>
  <si>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</si>
  <si>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</si>
  <si>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</si>
  <si>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</si>
  <si>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</si>
  <si>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</si>
  <si>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</si>
  <si>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</si>
  <si>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</si>
  <si>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</si>
  <si>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</si>
  <si>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</si>
  <si>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</si>
  <si>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</si>
  <si>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</si>
  <si>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</si>
  <si>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</si>
  <si>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</si>
  <si>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</si>
  <si>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</si>
  <si>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</si>
  <si>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</si>
  <si>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</si>
  <si>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</si>
  <si>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</si>
  <si>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</si>
  <si>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</si>
  <si>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</si>
  <si>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</si>
  <si>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</si>
  <si>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</si>
  <si>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</si>
  <si>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</si>
  <si>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</si>
  <si>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</si>
  <si>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</si>
  <si>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</si>
  <si>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</si>
  <si>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</si>
  <si>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</si>
  <si>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</si>
  <si>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</si>
  <si>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</si>
  <si>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</si>
  <si>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</si>
  <si>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</si>
  <si>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</si>
  <si>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</si>
  <si>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</si>
  <si>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</si>
  <si>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</si>
  <si>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</si>
  <si>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</si>
  <si>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</si>
  <si>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</si>
  <si>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</si>
  <si>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</si>
  <si>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</si>
  <si>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</si>
  <si>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</si>
  <si>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</si>
  <si>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</si>
  <si>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</si>
  <si>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</si>
  <si>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</si>
  <si>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</si>
  <si>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</si>
  <si>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</si>
  <si>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</si>
  <si>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</si>
  <si>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</si>
  <si>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</si>
  <si>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</si>
  <si>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</si>
  <si>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</si>
  <si>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</si>
  <si>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</si>
  <si>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</si>
  <si>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</si>
  <si>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</si>
  <si>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</si>
  <si>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</si>
  <si>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</si>
  <si>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</si>
  <si>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</si>
  <si>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</si>
  <si>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</si>
  <si>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</si>
  <si>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</si>
  <si>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</si>
  <si>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</si>
  <si>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</si>
  <si>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</si>
  <si>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</si>
  <si>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</si>
  <si>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</si>
  <si>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</si>
  <si>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</si>
  <si>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</si>
  <si>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</si>
  <si>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</si>
  <si>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</si>
  <si>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</si>
  <si>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</si>
  <si>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</si>
  <si>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</si>
  <si>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</si>
  <si>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</si>
  <si>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</si>
  <si>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</si>
  <si>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</si>
  <si>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</si>
  <si>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</si>
  <si>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</si>
  <si>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</si>
  <si>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</si>
  <si>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</si>
  <si>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</si>
  <si>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</si>
  <si>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</si>
  <si>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</si>
  <si>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</si>
  <si>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</si>
  <si>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</si>
  <si>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</si>
  <si>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</si>
  <si>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</si>
  <si>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</si>
  <si>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</si>
  <si>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</si>
  <si>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</si>
  <si>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</si>
  <si>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</si>
  <si>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</si>
  <si>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</si>
  <si>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</si>
  <si>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</si>
  <si>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</si>
  <si>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</si>
  <si>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</si>
  <si>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</si>
  <si>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</si>
  <si>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</si>
  <si>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</si>
  <si>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</si>
  <si>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</si>
  <si>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</si>
  <si>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</si>
  <si>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</si>
  <si>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</si>
  <si>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</si>
  <si>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</si>
  <si>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</si>
  <si>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</si>
  <si>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</si>
  <si>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</si>
  <si>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</si>
  <si>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</si>
  <si>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</si>
  <si>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</si>
  <si>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</si>
  <si>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</si>
  <si>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</si>
  <si>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</si>
  <si>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</si>
  <si>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</si>
  <si>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</si>
  <si>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</si>
  <si>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</si>
  <si>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</si>
  <si>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</si>
  <si>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</si>
  <si>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</si>
  <si>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</si>
  <si>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</si>
  <si>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</si>
  <si>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</si>
  <si>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</si>
  <si>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</si>
  <si>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</si>
  <si>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</si>
  <si>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</si>
  <si>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</si>
  <si>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</si>
  <si>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</si>
  <si>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</si>
  <si>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</si>
  <si>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</si>
  <si>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</si>
  <si>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</si>
  <si>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</si>
  <si>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</si>
  <si>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</si>
  <si>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</si>
  <si>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</si>
  <si>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</si>
  <si>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</si>
  <si>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</si>
  <si>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</si>
  <si>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</si>
  <si>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</si>
  <si>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</si>
  <si>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</si>
  <si>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</si>
  <si>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</si>
  <si>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</si>
  <si>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</si>
  <si>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</si>
  <si>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</si>
  <si>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</si>
  <si>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</si>
  <si>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</si>
  <si>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</si>
  <si>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</si>
  <si>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</si>
  <si>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</si>
  <si>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</si>
  <si>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</si>
  <si>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</si>
  <si>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</si>
  <si>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</si>
  <si>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</si>
  <si>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</si>
  <si>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</si>
  <si>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</si>
  <si>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</si>
  <si>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</si>
  <si>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</si>
  <si>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</si>
  <si>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</si>
  <si>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</si>
  <si>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</si>
  <si>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</si>
  <si>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</si>
  <si>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</si>
  <si>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</si>
  <si>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</si>
  <si>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</si>
  <si>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</si>
  <si>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</si>
  <si>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</si>
  <si>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</si>
  <si>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</si>
  <si>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</si>
  <si>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</si>
  <si>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</si>
  <si>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</si>
  <si>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</si>
  <si>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</si>
  <si>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</si>
  <si>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</si>
  <si>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</si>
  <si>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</si>
  <si>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</si>
  <si>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</si>
  <si>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</si>
  <si>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</si>
  <si>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</si>
  <si>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</si>
  <si>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</si>
  <si>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</si>
  <si>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</si>
  <si>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</si>
  <si>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</si>
  <si>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</si>
  <si>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</si>
  <si>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</si>
  <si>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</si>
  <si>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</si>
  <si>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</si>
  <si>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</si>
  <si>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</si>
  <si>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</si>
  <si>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</si>
  <si>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</si>
  <si>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</si>
  <si>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</si>
  <si>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</si>
  <si>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</si>
  <si>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</si>
  <si>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</si>
  <si>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</si>
  <si>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</si>
  <si>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</si>
  <si>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</si>
  <si>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</si>
  <si>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</si>
  <si>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</si>
  <si>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</si>
  <si>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</si>
  <si>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</si>
  <si>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</si>
  <si>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</si>
  <si>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</si>
  <si>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</si>
  <si>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</si>
  <si>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</si>
  <si>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</si>
  <si>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</si>
  <si>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</si>
  <si>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</si>
  <si>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</si>
  <si>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</si>
  <si>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</si>
  <si>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</si>
  <si>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</si>
  <si>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</si>
  <si>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</si>
  <si>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</si>
  <si>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</si>
  <si>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</si>
  <si>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</si>
  <si>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</si>
  <si>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</si>
  <si>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</si>
  <si>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</si>
  <si>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</si>
  <si>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</si>
  <si>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</si>
  <si>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</si>
  <si>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</si>
  <si>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</si>
  <si>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</si>
  <si>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</si>
  <si>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</si>
  <si>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</si>
  <si>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</si>
  <si>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</si>
  <si>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</si>
  <si>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</si>
  <si>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</si>
  <si>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</si>
  <si>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</si>
  <si>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</si>
  <si>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</si>
  <si>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</si>
  <si>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</si>
  <si>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</si>
  <si>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</si>
  <si>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</si>
  <si>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</si>
  <si>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</si>
  <si>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</si>
  <si>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</si>
  <si>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</si>
  <si>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</si>
  <si>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</si>
  <si>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</si>
  <si>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</si>
  <si>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</si>
  <si>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</si>
  <si>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</si>
  <si>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</si>
  <si>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</si>
  <si>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</si>
  <si>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</si>
  <si>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</si>
  <si>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</si>
  <si>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</si>
  <si>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</si>
  <si>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</si>
  <si>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</si>
  <si>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</si>
  <si>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</si>
  <si>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</si>
  <si>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</si>
  <si>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</si>
  <si>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</si>
  <si>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</si>
  <si>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</si>
  <si>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</si>
  <si>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</si>
  <si>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</si>
  <si>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</si>
  <si>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</si>
  <si>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</si>
  <si>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</si>
  <si>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</si>
  <si>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</si>
  <si>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</si>
  <si>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</si>
  <si>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</si>
  <si>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</si>
  <si>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</si>
  <si>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</si>
  <si>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</si>
  <si>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</si>
  <si>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</si>
  <si>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</si>
  <si>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</si>
  <si>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</si>
  <si>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</si>
  <si>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</si>
  <si>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</si>
  <si>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</si>
  <si>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</si>
  <si>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</si>
  <si>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</si>
  <si>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</si>
  <si>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</si>
  <si>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</si>
  <si>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</si>
  <si>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</si>
  <si>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</si>
  <si>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</si>
  <si>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</si>
  <si>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</si>
  <si>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</si>
  <si>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</si>
  <si>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</si>
  <si>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</si>
  <si>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</si>
  <si>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</si>
  <si>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</si>
  <si>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</si>
  <si>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</si>
  <si>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</si>
  <si>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</si>
  <si>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</si>
  <si>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</si>
  <si>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</si>
  <si>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</si>
  <si>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</si>
  <si>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</si>
  <si>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</si>
  <si>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</si>
  <si>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</si>
  <si>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</si>
  <si>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</si>
  <si>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</si>
  <si>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</si>
  <si>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</si>
  <si>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</si>
  <si>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</si>
  <si>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</si>
  <si>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</si>
  <si>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</si>
  <si>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</si>
  <si>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</si>
  <si>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</si>
  <si>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</si>
  <si>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</si>
  <si>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</si>
  <si>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</si>
  <si>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</si>
  <si>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</si>
  <si>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</si>
  <si>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</si>
  <si>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</si>
  <si>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</si>
  <si>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</si>
  <si>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</si>
  <si>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</si>
  <si>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</si>
  <si>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</si>
  <si>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</si>
  <si>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</si>
  <si>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</si>
  <si>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</si>
  <si>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</si>
  <si>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</si>
  <si>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</si>
  <si>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</si>
  <si>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</si>
  <si>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</si>
  <si>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</si>
  <si>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</si>
  <si>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</si>
  <si>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</si>
  <si>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</si>
  <si>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</si>
  <si>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</si>
  <si>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</si>
  <si>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</si>
  <si>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</si>
  <si>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</si>
  <si>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</si>
  <si>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</si>
  <si>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</si>
  <si>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</si>
  <si>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</si>
  <si>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</si>
  <si>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</si>
  <si>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</si>
  <si>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</si>
  <si>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</si>
  <si>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</si>
  <si>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</si>
  <si>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</si>
  <si>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</si>
  <si>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</si>
  <si>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</si>
  <si>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</si>
  <si>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</si>
  <si>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</si>
  <si>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</si>
  <si>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</si>
  <si>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</si>
  <si>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</si>
  <si>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</si>
  <si>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</si>
  <si>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</si>
  <si>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</si>
  <si>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</si>
  <si>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</si>
  <si>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</si>
  <si>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</si>
  <si>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</si>
  <si>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</si>
  <si>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</si>
  <si>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</si>
  <si>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</si>
  <si>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</si>
  <si>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</si>
  <si>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</si>
  <si>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</si>
  <si>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</si>
  <si>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</si>
  <si>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</si>
  <si>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</si>
  <si>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</si>
  <si>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</si>
  <si>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</si>
  <si>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</si>
  <si>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</si>
  <si>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</si>
  <si>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</si>
  <si>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</si>
  <si>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</si>
  <si>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</si>
  <si>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</si>
  <si>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</si>
  <si>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</si>
  <si>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</si>
  <si>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</si>
  <si>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</si>
  <si>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</si>
  <si>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</si>
  <si>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</si>
  <si>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</si>
  <si>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</si>
  <si>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</si>
  <si>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</si>
  <si>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</si>
  <si>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</si>
  <si>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</si>
  <si>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</si>
  <si>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</si>
  <si>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</si>
  <si>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</si>
  <si>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</si>
  <si>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</si>
  <si>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</si>
  <si>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</si>
  <si>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</si>
  <si>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</si>
  <si>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</si>
  <si>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</si>
  <si>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</si>
  <si>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</si>
  <si>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</si>
  <si>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</si>
  <si>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</si>
  <si>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</si>
  <si>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</si>
  <si>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</si>
  <si>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</si>
  <si>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</si>
  <si>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</si>
  <si>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</si>
  <si>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</si>
  <si>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</si>
  <si>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</si>
  <si>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</si>
  <si>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</si>
  <si>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</si>
  <si>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</si>
  <si>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</si>
  <si>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</si>
  <si>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</si>
  <si>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</si>
  <si>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</si>
  <si>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</si>
  <si>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</si>
  <si>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</si>
  <si>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</si>
  <si>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</si>
  <si>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</si>
  <si>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</si>
  <si>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</si>
  <si>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</si>
  <si>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</si>
  <si>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</si>
  <si>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</si>
  <si>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</si>
  <si>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</si>
  <si>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</si>
  <si>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</si>
  <si>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</si>
  <si>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</si>
  <si>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</si>
  <si>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</si>
  <si>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</si>
  <si>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</si>
  <si>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</si>
  <si>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</si>
  <si>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</si>
  <si>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</si>
  <si>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</si>
  <si>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</si>
  <si>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</si>
  <si>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</si>
  <si>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</si>
  <si>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</si>
  <si>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</si>
  <si>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</si>
  <si>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</si>
  <si>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</si>
  <si>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</si>
  <si>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</si>
  <si>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</si>
  <si>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</si>
  <si>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</si>
  <si>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</si>
  <si>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</si>
  <si>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</si>
  <si>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</si>
  <si>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</si>
  <si>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</si>
  <si>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</si>
  <si>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</si>
  <si>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</si>
  <si>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</si>
  <si>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</si>
  <si>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</si>
  <si>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</si>
  <si>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</si>
  <si>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</si>
  <si>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</si>
  <si>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</si>
  <si>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</si>
  <si>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</si>
  <si>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</si>
  <si>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</si>
  <si>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</si>
  <si>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</si>
  <si>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</si>
  <si>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</si>
  <si>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</si>
  <si>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</si>
  <si>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</si>
  <si>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</si>
  <si>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</si>
  <si>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</si>
  <si>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</si>
  <si>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</si>
  <si>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</si>
  <si>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</si>
  <si>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</si>
  <si>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</si>
  <si>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</si>
  <si>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</si>
  <si>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</si>
  <si>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</si>
  <si>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</si>
  <si>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</si>
  <si>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</si>
  <si>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</si>
  <si>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</si>
  <si>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</si>
  <si>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</si>
  <si>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</si>
  <si>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</si>
  <si>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</si>
  <si>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</si>
  <si>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</si>
  <si>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</si>
  <si>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</si>
  <si>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</si>
  <si>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</si>
  <si>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</si>
  <si>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</si>
  <si>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</si>
  <si>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</si>
  <si>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</si>
  <si>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</si>
  <si>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</si>
  <si>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</si>
  <si>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</si>
  <si>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</si>
  <si>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</si>
  <si>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</si>
  <si>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</si>
  <si>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</si>
  <si>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</si>
  <si>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</si>
  <si>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</si>
  <si>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</si>
  <si>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</si>
  <si>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</si>
  <si>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</si>
  <si>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</si>
  <si>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</si>
  <si>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</si>
  <si>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</si>
  <si>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</si>
  <si>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</si>
  <si>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</si>
  <si>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</si>
  <si>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</si>
  <si>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</si>
  <si>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</si>
  <si>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</si>
  <si>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</si>
  <si>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</si>
  <si>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</si>
  <si>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</si>
  <si>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</si>
  <si>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</si>
  <si>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</si>
  <si>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</si>
  <si>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</si>
  <si>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</si>
  <si>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</si>
  <si>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</si>
  <si>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</si>
  <si>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</si>
  <si>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</si>
  <si>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</si>
  <si>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</si>
  <si>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</si>
  <si>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</si>
  <si>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</si>
  <si>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</si>
  <si>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</si>
  <si>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</si>
  <si>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</si>
  <si>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</si>
  <si>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</si>
  <si>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</si>
  <si>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</si>
  <si>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</si>
  <si>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</si>
  <si>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</si>
  <si>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</si>
  <si>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</si>
  <si>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</si>
  <si>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</si>
  <si>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</si>
  <si>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</si>
  <si>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</si>
  <si>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</si>
  <si>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</si>
  <si>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</si>
  <si>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</si>
  <si>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</si>
  <si>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</si>
  <si>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</si>
  <si>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</si>
  <si>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</si>
  <si>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</si>
  <si>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</si>
  <si>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</si>
  <si>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</si>
  <si>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</si>
  <si>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</si>
  <si>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</si>
  <si>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</si>
  <si>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</si>
  <si>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</si>
  <si>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</si>
  <si>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</si>
  <si>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</si>
  <si>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</si>
  <si>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</si>
  <si>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</si>
  <si>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</si>
  <si>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</si>
  <si>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</si>
  <si>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</si>
  <si>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</si>
  <si>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</si>
  <si>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</si>
  <si>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</si>
  <si>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</si>
  <si>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</si>
  <si>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</si>
  <si>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</si>
  <si>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</si>
  <si>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</si>
  <si>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</si>
  <si>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</si>
  <si>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</si>
  <si>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</si>
  <si>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</si>
  <si>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</si>
  <si>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</si>
  <si>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</si>
  <si>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</si>
  <si>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</si>
  <si>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</si>
  <si>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</si>
  <si>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</si>
  <si>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</si>
  <si>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</si>
  <si>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</si>
  <si>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</si>
  <si>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</si>
  <si>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</si>
  <si>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</si>
  <si>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</si>
  <si>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</si>
  <si>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</si>
  <si>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</si>
  <si>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</si>
  <si>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</si>
  <si>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</si>
  <si>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</si>
  <si>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</si>
  <si>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</si>
  <si>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</si>
  <si>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</si>
  <si>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</si>
  <si>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</si>
  <si>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</si>
  <si>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</si>
  <si>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</si>
  <si>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</si>
  <si>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</si>
  <si>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</si>
  <si>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</si>
  <si>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</si>
  <si>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</si>
  <si>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</si>
  <si>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</si>
  <si>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</si>
  <si>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</si>
  <si>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</si>
  <si>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</si>
  <si>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</si>
  <si>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</si>
  <si>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</si>
  <si>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</si>
  <si>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</si>
  <si>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</si>
  <si>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</si>
  <si>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</si>
  <si>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</si>
  <si>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</si>
  <si>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</si>
  <si>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</si>
  <si>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</si>
  <si>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</si>
  <si>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</si>
  <si>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</si>
  <si>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</si>
  <si>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</si>
  <si>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</si>
  <si>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</si>
  <si>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</si>
  <si>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</si>
  <si>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</si>
  <si>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</si>
  <si>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</si>
  <si>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</si>
  <si>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</si>
  <si>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</si>
  <si>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</si>
  <si>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</si>
  <si>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</si>
  <si>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</si>
  <si>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</si>
  <si>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</si>
  <si>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</si>
  <si>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</si>
  <si>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</si>
  <si>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</si>
  <si>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</si>
  <si>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</si>
  <si>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</si>
  <si>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</si>
  <si>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</si>
  <si>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</si>
  <si>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</si>
  <si>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</si>
  <si>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</si>
  <si>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</si>
  <si>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</si>
  <si>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</si>
  <si>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</si>
  <si>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</si>
  <si>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</si>
  <si>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</si>
  <si>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</si>
  <si>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</si>
  <si>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</si>
  <si>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</si>
  <si>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</si>
  <si>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</si>
  <si>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</si>
  <si>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</si>
  <si>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</si>
  <si>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</si>
  <si>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</si>
  <si>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</si>
  <si>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</si>
  <si>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</si>
  <si>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</si>
  <si>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</si>
  <si>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</si>
  <si>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</si>
  <si>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</si>
  <si>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</si>
  <si>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</si>
  <si>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</si>
  <si>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</si>
  <si>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</si>
  <si>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</si>
  <si>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</si>
  <si>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</si>
  <si>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</si>
  <si>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</si>
  <si>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</si>
  <si>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</si>
  <si>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</si>
  <si>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</si>
  <si>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</si>
  <si>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</si>
  <si>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</si>
  <si>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</si>
  <si>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</si>
  <si>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</si>
  <si>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</si>
  <si>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</si>
  <si>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</si>
  <si>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</si>
  <si>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</si>
  <si>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</si>
  <si>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</si>
  <si>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</si>
  <si>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</si>
  <si>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</si>
  <si>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</si>
  <si>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</si>
  <si>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</si>
  <si>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</si>
  <si>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</si>
  <si>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</si>
  <si>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</si>
  <si>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</si>
  <si>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</si>
  <si>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</si>
  <si>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</si>
  <si>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</si>
  <si>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</si>
  <si>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</si>
  <si>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</si>
  <si>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</si>
  <si>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</si>
  <si>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</si>
  <si>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</si>
  <si>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</si>
  <si>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</si>
  <si>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</si>
  <si>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</si>
  <si>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</si>
  <si>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</si>
  <si>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</si>
  <si>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</si>
  <si>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</si>
  <si>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</si>
  <si>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</si>
  <si>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</si>
  <si>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</si>
  <si>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</si>
  <si>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</si>
  <si>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</si>
  <si>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</si>
  <si>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</si>
  <si>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</si>
  <si>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</si>
  <si>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</si>
  <si>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</si>
  <si>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</si>
  <si>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</si>
  <si>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</si>
  <si>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</si>
  <si>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</si>
  <si>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</si>
  <si>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</si>
  <si>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</si>
  <si>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</si>
  <si>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</si>
  <si>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</si>
  <si>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</si>
  <si>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</si>
  <si>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</si>
  <si>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</si>
  <si>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</si>
  <si>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</si>
  <si>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</si>
  <si>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</si>
  <si>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</si>
  <si>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</si>
  <si>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</si>
  <si>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</si>
  <si>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</si>
  <si>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</si>
  <si>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</si>
  <si>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</si>
  <si>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</si>
  <si>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</si>
  <si>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</si>
  <si>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</si>
  <si>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</si>
  <si>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</si>
  <si>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</si>
  <si>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</si>
  <si>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</si>
  <si>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</si>
  <si>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</si>
  <si>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</si>
  <si>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</si>
  <si>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</si>
  <si>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</si>
  <si>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</si>
  <si>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</si>
  <si>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</si>
  <si>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</si>
  <si>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</si>
  <si>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</si>
  <si>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</si>
  <si>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</si>
  <si>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</si>
  <si>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</si>
  <si>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</si>
  <si>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</si>
  <si>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</si>
  <si>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</si>
  <si>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</si>
  <si>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</si>
  <si>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</si>
  <si>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</si>
  <si>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</si>
  <si>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</si>
  <si>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</si>
  <si>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</si>
  <si>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</si>
  <si>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</si>
  <si>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</si>
  <si>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</si>
  <si>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</si>
  <si>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</si>
  <si>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</si>
  <si>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</si>
  <si>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</si>
  <si>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</si>
  <si>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</si>
  <si>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</si>
  <si>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</si>
  <si>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</si>
  <si>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</si>
  <si>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</si>
  <si>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</si>
  <si>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</si>
  <si>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</si>
  <si>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</si>
  <si>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</si>
  <si>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</si>
  <si>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</si>
  <si>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</si>
  <si>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</si>
  <si>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</si>
  <si>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</si>
  <si>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</si>
  <si>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</si>
  <si>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</si>
  <si>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</si>
  <si>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</si>
  <si>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</si>
  <si>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</si>
  <si>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</si>
  <si>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</si>
  <si>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</si>
  <si>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</si>
  <si>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</si>
  <si>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</si>
  <si>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</si>
  <si>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</si>
  <si>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</si>
  <si>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</si>
  <si>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</si>
  <si>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</si>
  <si>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</si>
  <si>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</si>
  <si>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</si>
  <si>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</si>
  <si>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</si>
  <si>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</si>
  <si>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</si>
  <si>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</si>
  <si>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</si>
  <si>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</si>
  <si>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</si>
  <si>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</si>
  <si>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</si>
  <si>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</si>
  <si>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</si>
  <si>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</si>
  <si>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</si>
  <si>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</si>
  <si>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</si>
  <si>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</si>
  <si>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</si>
  <si>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</si>
  <si>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</si>
  <si>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</si>
  <si>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</si>
  <si>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</si>
  <si>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</si>
  <si>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</si>
  <si>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</si>
  <si>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</si>
  <si>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</si>
  <si>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</si>
  <si>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</si>
  <si>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</si>
  <si>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</si>
  <si>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</si>
  <si>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</si>
  <si>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</si>
  <si>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</si>
  <si>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</si>
  <si>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</si>
  <si>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</si>
  <si>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</si>
  <si>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</si>
  <si>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</si>
  <si>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</si>
  <si>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</si>
  <si>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</si>
  <si>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</si>
  <si>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</si>
  <si>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</si>
  <si>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</si>
  <si>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</si>
  <si>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</si>
  <si>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</si>
  <si>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</si>
  <si>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</si>
  <si>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</si>
  <si>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</si>
  <si>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</si>
  <si>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</si>
  <si>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</si>
  <si>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</si>
  <si>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</si>
  <si>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</si>
  <si>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</si>
  <si>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</si>
  <si>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</si>
  <si>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</si>
  <si>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</si>
  <si>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</si>
  <si>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</si>
  <si>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</si>
  <si>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</si>
  <si>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</si>
  <si>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</si>
  <si>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</si>
  <si>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</si>
  <si>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</si>
  <si>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</si>
  <si>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</si>
  <si>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</si>
  <si>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</si>
  <si>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</si>
  <si>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</si>
  <si>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</si>
  <si>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</si>
  <si>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</si>
  <si>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</si>
  <si>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</si>
  <si>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</si>
  <si>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</si>
  <si>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</si>
  <si>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</si>
  <si>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</si>
  <si>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</si>
  <si>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</si>
  <si>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</si>
  <si>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</si>
  <si>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</si>
  <si>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</si>
  <si>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</si>
  <si>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</si>
  <si>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</si>
  <si>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</si>
  <si>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</si>
  <si>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</si>
  <si>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</si>
  <si>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</si>
  <si>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</si>
  <si>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</si>
  <si>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</si>
  <si>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</si>
  <si>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</si>
  <si>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</si>
  <si>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</si>
  <si>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</si>
  <si>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</si>
  <si>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</si>
  <si>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</si>
  <si>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</si>
  <si>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</si>
  <si>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</si>
  <si>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</si>
  <si>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</si>
  <si>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</si>
  <si>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</si>
  <si>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</si>
  <si>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</si>
  <si>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</si>
  <si>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</si>
  <si>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</si>
  <si>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</si>
  <si>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</si>
  <si>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</si>
  <si>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</si>
  <si>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</si>
  <si>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</si>
  <si>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</si>
  <si>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</si>
  <si>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</si>
  <si>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</si>
  <si>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</si>
  <si>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</si>
  <si>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</si>
  <si>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</si>
  <si>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</si>
  <si>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</si>
  <si>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</si>
  <si>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</si>
  <si>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</si>
  <si>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</si>
  <si>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</si>
  <si>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</si>
  <si>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</si>
  <si>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</si>
  <si>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</si>
  <si>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</si>
  <si>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</si>
  <si>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</si>
  <si>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</si>
  <si>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</si>
  <si>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</si>
  <si>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</si>
  <si>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</si>
  <si>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</si>
  <si>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</si>
  <si>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</si>
  <si>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</si>
  <si>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</si>
  <si>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</si>
  <si>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</si>
  <si>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</si>
  <si>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</si>
  <si>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</si>
  <si>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</si>
  <si>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</si>
  <si>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</si>
  <si>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</si>
  <si>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</si>
  <si>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</si>
  <si>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</si>
  <si>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</si>
  <si>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</si>
  <si>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</si>
  <si>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</si>
  <si>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</si>
  <si>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</si>
  <si>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</si>
  <si>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</si>
  <si>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</si>
  <si>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</si>
  <si>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</si>
  <si>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</si>
  <si>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</si>
  <si>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</si>
  <si>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</si>
  <si>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</si>
  <si>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</si>
  <si>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</si>
  <si>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</si>
  <si>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</si>
  <si>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</si>
  <si>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</si>
  <si>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</si>
  <si>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</si>
  <si>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</si>
  <si>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</si>
  <si>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</si>
  <si>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</si>
  <si>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</si>
  <si>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</si>
  <si>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</si>
  <si>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</si>
  <si>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</si>
  <si>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</si>
  <si>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</si>
  <si>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</si>
  <si>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</si>
  <si>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</si>
  <si>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</si>
  <si>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</si>
  <si>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</si>
  <si>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</si>
  <si>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</si>
  <si>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</si>
  <si>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</si>
  <si>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</si>
  <si>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</si>
  <si>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</si>
  <si>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</si>
  <si>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</si>
  <si>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</si>
  <si>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</si>
  <si>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</si>
  <si>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</si>
  <si>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</si>
  <si>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</si>
  <si>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</si>
  <si>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</si>
  <si>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</si>
  <si>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</si>
  <si>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</si>
  <si>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</si>
  <si>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</si>
  <si>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</si>
  <si>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</si>
  <si>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</si>
  <si>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</si>
  <si>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</si>
  <si>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</si>
  <si>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</si>
  <si>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</si>
  <si>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</si>
  <si>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</si>
  <si>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</si>
  <si>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</si>
  <si>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</si>
  <si>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</si>
  <si>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</si>
  <si>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</si>
  <si>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</si>
  <si>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</si>
  <si>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</si>
  <si>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</si>
  <si>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</si>
  <si>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</si>
  <si>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</si>
  <si>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</si>
  <si>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</si>
  <si>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</si>
  <si>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</si>
  <si>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</si>
  <si>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</si>
  <si>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</si>
  <si>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</si>
  <si>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</si>
  <si>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</si>
  <si>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</si>
  <si>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</si>
  <si>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</si>
  <si>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</si>
  <si>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</si>
  <si>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</si>
  <si>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</si>
  <si>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</si>
  <si>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</si>
  <si>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</si>
  <si>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</si>
  <si>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</si>
  <si>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</si>
  <si>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</si>
  <si>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</si>
  <si>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</si>
  <si>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</si>
  <si>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</si>
  <si>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</si>
  <si>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</si>
  <si>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</si>
  <si>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</si>
  <si>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</si>
  <si>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</si>
  <si>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</si>
  <si>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</si>
  <si>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</si>
  <si>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</si>
  <si>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</si>
  <si>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</si>
  <si>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</si>
  <si>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</si>
  <si>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</si>
  <si>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</si>
  <si>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</si>
  <si>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</si>
  <si>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</si>
  <si>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</si>
  <si>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</si>
  <si>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</si>
  <si>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</si>
  <si>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</si>
  <si>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</si>
  <si>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</si>
  <si>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</si>
  <si>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</si>
  <si>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</si>
  <si>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</si>
  <si>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</si>
  <si>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</si>
  <si>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</si>
  <si>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</si>
  <si>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</si>
  <si>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</si>
  <si>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</si>
  <si>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</si>
  <si>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</si>
  <si>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</si>
  <si>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</si>
  <si>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</si>
  <si>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</si>
  <si>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</si>
  <si>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</si>
  <si>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</si>
  <si>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</si>
  <si>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</si>
  <si>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</si>
  <si>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</si>
  <si>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</si>
  <si>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</si>
  <si>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</si>
  <si>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</si>
  <si>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</si>
  <si>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</si>
  <si>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</si>
  <si>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</si>
  <si>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</si>
  <si>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</si>
  <si>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</si>
  <si>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</si>
  <si>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</si>
  <si>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</si>
  <si>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</si>
  <si>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</si>
  <si>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</si>
  <si>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</si>
  <si>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</si>
  <si>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</si>
  <si>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</si>
  <si>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</si>
  <si>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</si>
  <si>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</si>
  <si>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</si>
  <si>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</si>
  <si>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</si>
  <si>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</si>
  <si>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</si>
  <si>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</si>
  <si>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</si>
  <si>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</si>
  <si>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</si>
  <si>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</si>
  <si>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</si>
  <si>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</si>
  <si>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</si>
  <si>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</si>
  <si>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</si>
  <si>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</si>
  <si>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</si>
  <si>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</si>
  <si>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</si>
  <si>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</si>
  <si>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</si>
  <si>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</si>
  <si>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</si>
  <si>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</si>
  <si>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</si>
  <si>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</si>
  <si>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</si>
  <si>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</si>
  <si>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</si>
  <si>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</si>
  <si>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</si>
  <si>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</si>
  <si>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</si>
  <si>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</si>
  <si>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</si>
  <si>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</si>
  <si>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</si>
  <si>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</si>
  <si>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</si>
  <si>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</si>
  <si>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</si>
  <si>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</si>
  <si>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</si>
  <si>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</si>
  <si>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</si>
  <si>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</si>
  <si>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</si>
  <si>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</si>
  <si>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</si>
  <si>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</si>
  <si>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</si>
  <si>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</si>
  <si>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</si>
  <si>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</si>
  <si>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</si>
  <si>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</si>
  <si>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</si>
  <si>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</si>
  <si>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</si>
  <si>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</si>
  <si>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</si>
  <si>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</si>
  <si>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</si>
  <si>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</si>
  <si>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</si>
  <si>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</si>
  <si>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</si>
  <si>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</si>
  <si>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</si>
  <si>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</si>
  <si>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</si>
  <si>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</si>
  <si>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</si>
  <si>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</si>
  <si>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</si>
  <si>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</si>
  <si>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</si>
  <si>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</si>
  <si>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</si>
  <si>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</si>
  <si>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</si>
  <si>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</si>
  <si>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</si>
  <si>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</si>
  <si>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</si>
  <si>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</si>
  <si>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</si>
  <si>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</si>
  <si>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</si>
  <si>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</si>
  <si>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</si>
  <si>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</si>
  <si>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</si>
  <si>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</si>
  <si>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</si>
  <si>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</si>
  <si>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</si>
  <si>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</si>
  <si>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</si>
  <si>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</si>
  <si>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</si>
  <si>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</si>
  <si>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</si>
  <si>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</si>
  <si>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</si>
  <si>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</si>
  <si>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</si>
  <si>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</si>
  <si>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</si>
  <si>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</si>
  <si>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</si>
  <si>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</si>
  <si>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</si>
  <si>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</si>
  <si>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</si>
  <si>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</si>
  <si>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</si>
  <si>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</si>
  <si>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</si>
  <si>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</si>
  <si>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</si>
  <si>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</si>
  <si>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</si>
  <si>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</si>
  <si>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</si>
  <si>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</si>
  <si>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</si>
  <si>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</si>
  <si>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</si>
  <si>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</si>
  <si>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</si>
  <si>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</si>
  <si>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</si>
  <si>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</si>
  <si>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</si>
  <si>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</si>
  <si>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</si>
  <si>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</si>
  <si>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</si>
  <si>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</si>
  <si>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</si>
  <si>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</si>
  <si>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</si>
  <si>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</si>
  <si>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</si>
  <si>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</si>
  <si>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</si>
  <si>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</si>
  <si>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</si>
  <si>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</si>
  <si>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</si>
  <si>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</si>
  <si>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</si>
  <si>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</si>
  <si>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</si>
  <si>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</si>
  <si>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</si>
  <si>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</si>
  <si>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</si>
  <si>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</si>
  <si>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</si>
  <si>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</si>
  <si>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</si>
  <si>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</si>
  <si>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</si>
  <si>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</si>
  <si>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</si>
  <si>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</si>
  <si>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</si>
  <si>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</si>
  <si>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</si>
  <si>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</si>
  <si>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</si>
  <si>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</si>
  <si>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</si>
  <si>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</si>
  <si>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</si>
  <si>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</si>
  <si>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</si>
  <si>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</si>
  <si>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</si>
  <si>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</si>
  <si>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</si>
  <si>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</si>
  <si>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</si>
  <si>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</si>
  <si>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</si>
  <si>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</si>
  <si>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</si>
  <si>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</si>
  <si>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</si>
  <si>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</si>
  <si>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</si>
  <si>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</si>
  <si>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</si>
  <si>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</si>
  <si>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</si>
  <si>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</si>
  <si>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</si>
  <si>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</si>
  <si>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</si>
  <si>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</si>
  <si>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</si>
  <si>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</si>
  <si>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</si>
  <si>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</si>
  <si>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</si>
  <si>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</si>
  <si>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</si>
  <si>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</si>
  <si>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</si>
  <si>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</si>
  <si>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</si>
  <si>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</si>
  <si>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</si>
  <si>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</si>
  <si>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</si>
  <si>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</si>
  <si>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</si>
  <si>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</si>
  <si>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</si>
  <si>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</si>
  <si>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</si>
  <si>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</si>
  <si>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</si>
  <si>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</si>
  <si>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</si>
  <si>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</si>
  <si>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</si>
  <si>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</si>
  <si>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</si>
  <si>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</si>
  <si>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</si>
  <si>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</si>
  <si>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</si>
  <si>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</si>
  <si>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</si>
  <si>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</si>
  <si>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</si>
  <si>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</si>
  <si>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</si>
  <si>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</si>
  <si>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</si>
  <si>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</si>
  <si>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</si>
  <si>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</si>
  <si>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</si>
  <si>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</si>
  <si>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</si>
  <si>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</si>
  <si>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</si>
  <si>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</si>
  <si>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</si>
  <si>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</si>
  <si>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</si>
  <si>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</si>
  <si>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</si>
  <si>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</si>
  <si>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</si>
  <si>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</si>
  <si>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</si>
  <si>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</si>
  <si>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</si>
  <si>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</si>
  <si>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</si>
  <si>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</si>
  <si>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</si>
  <si>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</si>
  <si>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</si>
  <si>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</si>
  <si>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</si>
  <si>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</si>
  <si>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</si>
  <si>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</si>
  <si>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</si>
  <si>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</si>
  <si>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</si>
  <si>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</si>
  <si>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</si>
  <si>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</si>
  <si>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</si>
  <si>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</si>
  <si>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</si>
  <si>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</si>
  <si>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</si>
  <si>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</si>
  <si>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</si>
  <si>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</si>
  <si>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</si>
  <si>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</si>
  <si>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</si>
  <si>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</si>
  <si>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</si>
  <si>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</si>
  <si>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</si>
  <si>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</si>
  <si>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</si>
  <si>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</si>
  <si>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</si>
  <si>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</si>
  <si>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</si>
  <si>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</si>
  <si>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</si>
  <si>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</si>
  <si>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</si>
  <si>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</si>
  <si>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</si>
  <si>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</si>
  <si>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</si>
  <si>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</si>
  <si>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</si>
  <si>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</si>
  <si>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</si>
  <si>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</si>
  <si>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</si>
  <si>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</si>
  <si>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</si>
  <si>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</si>
  <si>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</si>
  <si>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</si>
  <si>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</si>
  <si>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</si>
  <si>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</si>
  <si>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</si>
  <si>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</si>
  <si>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</si>
  <si>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</si>
  <si>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</si>
  <si>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</si>
  <si>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</si>
  <si>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</si>
  <si>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</si>
  <si>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</si>
  <si>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</si>
  <si>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</si>
  <si>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</si>
  <si>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</si>
  <si>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</si>
  <si>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</si>
  <si>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</si>
  <si>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</si>
  <si>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</si>
  <si>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</si>
  <si>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</si>
  <si>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</si>
  <si>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</si>
  <si>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</si>
  <si>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</si>
  <si>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</si>
  <si>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</si>
  <si>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</si>
  <si>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</si>
  <si>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</si>
  <si>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</si>
  <si>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</si>
  <si>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</si>
  <si>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</si>
  <si>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</si>
  <si>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</si>
  <si>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</si>
  <si>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</si>
  <si>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</si>
  <si>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</si>
  <si>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</si>
  <si>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</si>
  <si>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</si>
  <si>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</si>
  <si>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</si>
  <si>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</si>
  <si>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</si>
  <si>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</si>
  <si>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</si>
  <si>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</si>
  <si>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</si>
  <si>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</si>
  <si>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</si>
  <si>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</si>
  <si>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</si>
  <si>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</si>
  <si>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</si>
  <si>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</si>
  <si>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</si>
  <si>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</si>
  <si>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</si>
  <si>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</si>
  <si>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</si>
  <si>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</si>
  <si>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</si>
  <si>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</si>
  <si>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</si>
  <si>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</si>
  <si>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</si>
  <si>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</si>
  <si>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</si>
  <si>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</si>
  <si>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</si>
  <si>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</si>
  <si>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</si>
  <si>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</si>
  <si>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</si>
  <si>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</si>
  <si>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</si>
  <si>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</si>
  <si>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</si>
  <si>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</si>
  <si>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</si>
  <si>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</si>
  <si>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</si>
  <si>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</si>
  <si>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</si>
  <si>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</si>
  <si>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</si>
  <si>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</si>
  <si>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</si>
  <si>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</si>
  <si>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</si>
  <si>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</si>
  <si>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</si>
  <si>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</si>
  <si>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</si>
  <si>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</si>
  <si>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</si>
  <si>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</si>
  <si>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</si>
  <si>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</si>
  <si>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</si>
  <si>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</si>
  <si>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</si>
  <si>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</si>
  <si>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</si>
  <si>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</si>
  <si>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</si>
  <si>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</si>
  <si>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</si>
  <si>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</si>
  <si>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</si>
  <si>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</si>
  <si>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</si>
  <si>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</si>
  <si>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</si>
  <si>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</si>
  <si>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</si>
  <si>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</si>
  <si>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</si>
  <si>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</si>
  <si>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</si>
  <si>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</si>
  <si>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</si>
  <si>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</si>
  <si>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</si>
  <si>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</si>
  <si>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</si>
  <si>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</si>
  <si>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</si>
  <si>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</si>
  <si>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</si>
  <si>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</si>
  <si>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</si>
  <si>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</si>
  <si>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</si>
  <si>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</si>
  <si>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</si>
  <si>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</si>
  <si>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</si>
  <si>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</si>
  <si>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</si>
  <si>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</si>
  <si>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</si>
  <si>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</si>
  <si>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</si>
  <si>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</si>
  <si>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</si>
  <si>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</si>
  <si>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</si>
  <si>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</si>
  <si>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</si>
  <si>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</si>
  <si>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</si>
  <si>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</si>
  <si>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</si>
  <si>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</si>
  <si>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</si>
  <si>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</si>
  <si>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</si>
  <si>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</si>
  <si>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</si>
  <si>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</si>
  <si>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</si>
  <si>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</si>
  <si>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</si>
  <si>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</si>
  <si>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</si>
  <si>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</si>
  <si>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</si>
  <si>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</si>
  <si>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</si>
  <si>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</si>
  <si>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</si>
  <si>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</si>
  <si>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</si>
  <si>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</si>
  <si>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</si>
  <si>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</si>
  <si>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</si>
  <si>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</si>
  <si>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</si>
  <si>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</si>
  <si>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</si>
  <si>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</si>
  <si>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</si>
  <si>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</si>
  <si>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</si>
  <si>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</si>
  <si>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</si>
  <si>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</si>
  <si>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</si>
  <si>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</si>
  <si>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</si>
  <si>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</si>
  <si>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</si>
  <si>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</si>
  <si>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</si>
  <si>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</si>
  <si>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</si>
  <si>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</si>
  <si>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</si>
  <si>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</si>
  <si>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</si>
  <si>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</si>
  <si>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</si>
  <si>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</si>
  <si>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</si>
  <si>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</si>
  <si>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</si>
  <si>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</si>
  <si>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</si>
  <si>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</si>
  <si>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</si>
  <si>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</si>
  <si>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</si>
  <si>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</si>
  <si>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</si>
  <si>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</si>
  <si>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</si>
  <si>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</si>
  <si>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</si>
  <si>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</si>
  <si>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</si>
  <si>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</si>
  <si>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</si>
  <si>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</si>
  <si>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</si>
  <si>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</si>
  <si>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</si>
  <si>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</si>
  <si>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</si>
  <si>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</si>
  <si>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</si>
  <si>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</si>
  <si>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</si>
  <si>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</si>
  <si>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</si>
  <si>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</si>
  <si>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</si>
  <si>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</si>
  <si>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</si>
  <si>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</si>
  <si>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</si>
  <si>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</si>
  <si>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</si>
  <si>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</si>
  <si>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</si>
  <si>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</si>
  <si>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</si>
  <si>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</si>
  <si>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</si>
  <si>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</si>
  <si>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</si>
  <si>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</si>
  <si>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</si>
  <si>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</si>
  <si>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</si>
  <si>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</si>
  <si>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</si>
  <si>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</si>
  <si>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</si>
  <si>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</si>
  <si>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</si>
  <si>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</si>
  <si>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</si>
  <si>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</si>
  <si>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</si>
  <si>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</si>
  <si>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</si>
  <si>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</si>
  <si>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</si>
  <si>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</si>
  <si>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</si>
  <si>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</si>
  <si>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</si>
  <si>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</si>
  <si>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</si>
  <si>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</si>
  <si>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</si>
  <si>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</si>
  <si>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</si>
  <si>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</si>
  <si>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</si>
  <si>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</si>
  <si>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</si>
  <si>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</si>
  <si>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</si>
  <si>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</si>
  <si>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</si>
  <si>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</si>
  <si>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</si>
  <si>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</si>
  <si>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</si>
  <si>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</si>
  <si>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</si>
  <si>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</si>
  <si>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</si>
  <si>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</si>
  <si>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</si>
  <si>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</si>
  <si>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</si>
  <si>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</si>
  <si>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</si>
  <si>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</si>
  <si>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</si>
  <si>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</si>
  <si>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</si>
  <si>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</si>
  <si>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</si>
  <si>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</si>
  <si>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</si>
  <si>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</si>
  <si>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</si>
  <si>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</si>
  <si>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</si>
  <si>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</si>
  <si>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</si>
  <si>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</si>
  <si>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</si>
  <si>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</si>
  <si>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</si>
  <si>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</si>
  <si>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</si>
  <si>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</si>
  <si>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</si>
  <si>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</si>
  <si>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</si>
  <si>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</si>
  <si>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</si>
  <si>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</si>
  <si>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</si>
  <si>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</si>
  <si>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</si>
  <si>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</si>
  <si>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</si>
  <si>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</si>
  <si>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</si>
  <si>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</si>
  <si>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</si>
  <si>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</si>
  <si>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</si>
  <si>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</si>
  <si>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</si>
  <si>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</si>
  <si>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</si>
  <si>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</si>
  <si>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</si>
  <si>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</si>
  <si>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</si>
  <si>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</si>
  <si>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</si>
  <si>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</si>
  <si>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</si>
  <si>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</si>
  <si>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</si>
  <si>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</si>
  <si>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</si>
  <si>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</si>
  <si>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</si>
  <si>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</si>
  <si>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</si>
  <si>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</si>
  <si>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</si>
  <si>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</si>
  <si>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</si>
  <si>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</si>
  <si>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</si>
  <si>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</si>
  <si>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</si>
  <si>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</si>
  <si>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</si>
  <si>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</si>
  <si>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</si>
  <si>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</si>
  <si>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</si>
  <si>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</si>
  <si>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</si>
  <si>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</si>
  <si>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</si>
  <si>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</si>
  <si>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</si>
  <si>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</si>
  <si>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</si>
  <si>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</si>
  <si>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</si>
  <si>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</si>
  <si>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</si>
  <si>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</si>
  <si>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</si>
  <si>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</si>
  <si>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</si>
  <si>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</si>
  <si>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</si>
  <si>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</si>
  <si>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</si>
  <si>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</si>
  <si>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</si>
  <si>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</si>
  <si>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</si>
  <si>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</si>
  <si>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</si>
  <si>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</si>
  <si>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</si>
  <si>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</si>
  <si>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</si>
  <si>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</si>
  <si>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</si>
  <si>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</si>
  <si>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</si>
  <si>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</si>
  <si>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</si>
  <si>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</si>
  <si>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</si>
  <si>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</si>
  <si>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</si>
  <si>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</si>
  <si>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</si>
  <si>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</si>
  <si>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</si>
  <si>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</si>
  <si>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</si>
  <si>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</si>
  <si>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</si>
  <si>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</si>
  <si>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</si>
  <si>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</si>
  <si>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</si>
  <si>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</si>
  <si>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</si>
  <si>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</si>
  <si>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</si>
  <si>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</si>
  <si>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</si>
  <si>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</si>
  <si>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</si>
  <si>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</si>
  <si>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</si>
  <si>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</si>
  <si>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</si>
  <si>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</si>
  <si>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</si>
  <si>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</si>
  <si>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</si>
  <si>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</si>
  <si>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</si>
  <si>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</si>
  <si>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</si>
  <si>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</si>
  <si>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</si>
  <si>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</si>
  <si>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</si>
  <si>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</si>
  <si>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</si>
  <si>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</si>
  <si>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</si>
  <si>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</si>
  <si>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</si>
  <si>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</si>
  <si>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</si>
  <si>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</si>
  <si>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</si>
  <si>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</si>
  <si>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</si>
  <si>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</si>
  <si>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</si>
  <si>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</si>
  <si>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</si>
  <si>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</si>
  <si>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</si>
  <si>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</si>
  <si>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</si>
  <si>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</si>
  <si>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</si>
  <si>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</si>
  <si>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</si>
  <si>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</si>
  <si>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</si>
  <si>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</si>
  <si>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</si>
  <si>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</si>
  <si>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</si>
  <si>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</si>
  <si>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</si>
  <si>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</si>
  <si>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</si>
  <si>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</si>
  <si>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</si>
  <si>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</si>
  <si>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</si>
  <si>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</si>
  <si>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</si>
  <si>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</si>
  <si>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</si>
  <si>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</si>
  <si>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</si>
  <si>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</si>
  <si>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</si>
  <si>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</si>
  <si>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</si>
  <si>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</si>
  <si>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</si>
  <si>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</si>
  <si>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</si>
  <si>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</si>
  <si>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</si>
  <si>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</si>
  <si>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</si>
  <si>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</si>
  <si>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</si>
  <si>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</si>
  <si>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</si>
  <si>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</si>
  <si>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</si>
  <si>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</si>
  <si>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</si>
  <si>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</si>
  <si>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</si>
  <si>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</si>
  <si>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</si>
  <si>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</si>
  <si>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</si>
  <si>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</si>
  <si>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</si>
  <si>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</si>
  <si>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</si>
  <si>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</si>
  <si>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</si>
  <si>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</si>
  <si>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</si>
  <si>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</si>
  <si>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</si>
  <si>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</si>
  <si>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</si>
  <si>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</si>
  <si>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</si>
  <si>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</si>
  <si>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</si>
  <si>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</si>
  <si>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</si>
  <si>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</si>
  <si>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</si>
  <si>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</si>
  <si>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</si>
  <si>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</si>
  <si>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</si>
  <si>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</si>
  <si>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</si>
  <si>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</si>
  <si>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</si>
  <si>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</si>
  <si>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</si>
  <si>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</si>
  <si>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</si>
  <si>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</si>
  <si>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</si>
  <si>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</si>
  <si>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</si>
  <si>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</si>
  <si>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</si>
  <si>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</si>
  <si>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</si>
  <si>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</si>
  <si>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</si>
  <si>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</si>
  <si>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</si>
  <si>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</si>
  <si>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</si>
  <si>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</si>
  <si>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</si>
  <si>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</si>
  <si>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</si>
  <si>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</si>
  <si>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</si>
  <si>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</si>
  <si>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</si>
  <si>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</si>
  <si>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</si>
  <si>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</si>
  <si>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</si>
  <si>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</si>
  <si>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</si>
  <si>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</si>
  <si>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</si>
  <si>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</si>
  <si>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</si>
  <si>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</si>
  <si>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</si>
  <si>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</si>
  <si>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</si>
  <si>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</si>
  <si>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</si>
  <si>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</si>
  <si>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</si>
  <si>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</si>
  <si>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</si>
  <si>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</si>
  <si>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</si>
  <si>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</si>
  <si>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</si>
  <si>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</si>
  <si>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</si>
  <si>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</si>
  <si>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</si>
  <si>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</si>
  <si>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</si>
  <si>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</si>
  <si>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</si>
  <si>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</si>
  <si>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</si>
  <si>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</si>
  <si>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</si>
  <si>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</si>
  <si>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</si>
  <si>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</si>
  <si>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</si>
  <si>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</si>
  <si>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</si>
  <si>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</si>
  <si>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</si>
  <si>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</si>
  <si>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</si>
  <si>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</si>
  <si>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</si>
  <si>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</si>
  <si>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</si>
  <si>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</si>
  <si>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</si>
  <si>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</si>
  <si>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</si>
  <si>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</si>
  <si>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</si>
  <si>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</si>
  <si>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</si>
  <si>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</si>
  <si>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</si>
  <si>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</si>
  <si>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</si>
  <si>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</si>
  <si>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</si>
  <si>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</si>
  <si>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</si>
  <si>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</si>
  <si>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</si>
  <si>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</si>
  <si>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</si>
  <si>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</si>
  <si>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</si>
  <si>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</si>
  <si>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</si>
  <si>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</si>
  <si>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</si>
  <si>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</si>
  <si>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</si>
  <si>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</si>
  <si>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</si>
  <si>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</si>
  <si>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</si>
  <si>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</si>
  <si>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</si>
  <si>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</si>
  <si>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</si>
  <si>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</si>
  <si>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</si>
  <si>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</si>
  <si>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</si>
  <si>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</si>
  <si>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</si>
  <si>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</si>
  <si>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</si>
  <si>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</si>
  <si>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</si>
  <si>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</si>
  <si>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</si>
  <si>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</si>
  <si>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</si>
  <si>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</si>
  <si>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</si>
  <si>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</si>
  <si>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</si>
  <si>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</si>
  <si>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</si>
  <si>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</si>
  <si>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</si>
  <si>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</si>
  <si>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</si>
  <si>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</si>
  <si>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</si>
  <si>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</si>
  <si>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</si>
  <si>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</si>
  <si>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</si>
  <si>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</si>
  <si>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</si>
  <si>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</si>
  <si>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</si>
  <si>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</si>
  <si>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</si>
  <si>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</si>
  <si>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</si>
  <si>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</si>
  <si>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</si>
  <si>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</si>
  <si>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</si>
  <si>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</si>
  <si>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</si>
  <si>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</si>
  <si>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</si>
  <si>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</si>
  <si>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</si>
  <si>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</si>
  <si>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</si>
  <si>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</si>
  <si>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</si>
  <si>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</si>
  <si>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</si>
  <si>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</si>
  <si>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</si>
  <si>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</si>
  <si>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</si>
  <si>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</si>
  <si>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</si>
  <si>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</si>
  <si>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</si>
  <si>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</si>
  <si>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</si>
  <si>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</si>
  <si>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</si>
  <si>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</si>
  <si>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</si>
  <si>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</si>
  <si>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</si>
  <si>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</si>
  <si>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</si>
  <si>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</si>
  <si>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</si>
  <si>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</si>
  <si>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</si>
  <si>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</si>
  <si>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</si>
  <si>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</si>
  <si>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</si>
  <si>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</si>
  <si>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</si>
  <si>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</si>
  <si>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</si>
  <si>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</si>
  <si>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</si>
  <si>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</si>
  <si>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</si>
  <si>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</si>
  <si>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</si>
  <si>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</si>
  <si>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</si>
  <si>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</si>
  <si>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</si>
  <si>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</si>
  <si>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</si>
  <si>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</si>
  <si>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</si>
  <si>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</si>
  <si>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</si>
  <si>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</si>
  <si>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</si>
  <si>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</si>
  <si>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</si>
  <si>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</si>
  <si>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</si>
  <si>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</si>
  <si>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</si>
  <si>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</si>
  <si>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</si>
  <si>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</si>
  <si>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</si>
  <si>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</si>
  <si>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</si>
  <si>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</si>
  <si>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</si>
  <si>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</si>
  <si>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</si>
  <si>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</si>
  <si>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</si>
  <si>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</si>
  <si>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</si>
  <si>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</si>
  <si>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</si>
  <si>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</si>
  <si>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</si>
  <si>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</si>
  <si>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</si>
  <si>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</si>
  <si>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</si>
  <si>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</si>
  <si>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</si>
  <si>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</si>
  <si>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</si>
  <si>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</si>
  <si>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</si>
  <si>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</si>
  <si>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</si>
  <si>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</si>
  <si>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</si>
  <si>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</si>
  <si>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</si>
  <si>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</si>
  <si>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</si>
  <si>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</si>
  <si>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</si>
  <si>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</si>
  <si>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</si>
  <si>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</si>
  <si>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</si>
  <si>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</si>
  <si>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</si>
  <si>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</si>
  <si>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</si>
  <si>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</si>
  <si>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</si>
  <si>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</si>
  <si>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</si>
  <si>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</si>
  <si>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</si>
  <si>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</si>
  <si>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</si>
  <si>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</si>
  <si>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</si>
  <si>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</si>
  <si>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</si>
  <si>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</si>
  <si>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</si>
  <si>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</si>
  <si>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</si>
  <si>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</si>
  <si>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</si>
  <si>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</si>
  <si>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</si>
  <si>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</si>
  <si>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</si>
  <si>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</si>
  <si>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</si>
  <si>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</si>
  <si>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</si>
  <si>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</si>
  <si>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</si>
  <si>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</si>
  <si>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</si>
  <si>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</si>
  <si>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</si>
  <si>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</si>
  <si>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</si>
  <si>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</si>
  <si>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</si>
  <si>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</si>
  <si>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</si>
  <si>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</si>
  <si>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</si>
  <si>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</si>
  <si>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</si>
  <si>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</si>
  <si>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</si>
  <si>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</si>
  <si>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</si>
  <si>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</si>
  <si>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</si>
  <si>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</si>
  <si>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</si>
  <si>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</si>
  <si>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</si>
  <si>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</si>
  <si>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</si>
  <si>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</si>
  <si>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</si>
  <si>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</si>
  <si>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</si>
  <si>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</si>
  <si>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</si>
  <si>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</si>
  <si>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</si>
  <si>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</si>
  <si>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</si>
  <si>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</si>
  <si>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</si>
  <si>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</si>
  <si>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</si>
  <si>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</si>
  <si>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</si>
  <si>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</si>
  <si>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</si>
  <si>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</si>
  <si>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</si>
  <si>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</si>
  <si>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</si>
  <si>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</si>
  <si>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</si>
  <si>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</si>
  <si>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</si>
  <si>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</si>
  <si>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</si>
  <si>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</si>
  <si>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</si>
  <si>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</si>
  <si>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</si>
  <si>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</si>
  <si>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</si>
  <si>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</si>
  <si>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</si>
  <si>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</si>
  <si>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</si>
  <si>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</si>
  <si>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</si>
  <si>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</si>
  <si>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</si>
  <si>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</si>
  <si>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</si>
  <si>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</si>
  <si>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</si>
  <si>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</si>
  <si>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</si>
  <si>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</si>
  <si>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</si>
  <si>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</si>
  <si>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</si>
  <si>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</si>
  <si>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</si>
  <si>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</si>
  <si>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</si>
  <si>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</si>
  <si>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</si>
  <si>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</si>
  <si>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</si>
  <si>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</si>
  <si>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</si>
  <si>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</si>
  <si>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</si>
  <si>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</si>
  <si>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</si>
  <si>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</si>
  <si>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</si>
  <si>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</si>
  <si>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</si>
  <si>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</si>
  <si>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</si>
  <si>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</si>
  <si>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</si>
  <si>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</si>
  <si>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</si>
  <si>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</si>
  <si>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</si>
  <si>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</si>
  <si>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</si>
  <si>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</si>
  <si>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</si>
  <si>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</si>
  <si>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</si>
  <si>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</si>
  <si>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</si>
  <si>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</si>
  <si>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</si>
  <si>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</si>
  <si>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</si>
  <si>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</si>
  <si>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</si>
  <si>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</si>
  <si>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</si>
  <si>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</si>
  <si>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</si>
  <si>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</si>
  <si>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</si>
  <si>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</si>
  <si>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</si>
  <si>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</si>
  <si>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</si>
  <si>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</si>
  <si>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</si>
  <si>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</si>
  <si>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</si>
  <si>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</si>
  <si>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</si>
  <si>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</si>
  <si>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</si>
  <si>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</si>
  <si>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</si>
  <si>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</si>
  <si>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</si>
  <si>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</si>
  <si>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</si>
  <si>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</si>
  <si>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</si>
  <si>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</si>
  <si>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</si>
  <si>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</si>
  <si>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</si>
  <si>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</si>
  <si>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</si>
  <si>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</si>
  <si>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</si>
  <si>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</si>
  <si>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</si>
  <si>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</si>
  <si>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</si>
  <si>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</si>
  <si>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</si>
  <si>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</si>
  <si>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</si>
  <si>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</si>
  <si>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</si>
  <si>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</si>
  <si>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</si>
  <si>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</si>
  <si>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</si>
  <si>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</si>
  <si>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</si>
  <si>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</si>
  <si>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</si>
  <si>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</si>
  <si>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</si>
  <si>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</si>
  <si>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</si>
  <si>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</si>
  <si>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</si>
  <si>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</si>
  <si>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</si>
  <si>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</si>
  <si>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</si>
  <si>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</si>
  <si>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</si>
  <si>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</si>
  <si>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</si>
  <si>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</si>
  <si>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</si>
  <si>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</si>
  <si>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</si>
  <si>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</si>
  <si>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</si>
  <si>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</si>
  <si>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</si>
  <si>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</si>
  <si>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</si>
  <si>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</si>
  <si>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</si>
  <si>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</si>
  <si>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</si>
  <si>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</si>
  <si>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</si>
  <si>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</si>
  <si>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</si>
  <si>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</si>
  <si>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</si>
  <si>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</si>
  <si>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</si>
  <si>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</si>
  <si>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</si>
  <si>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</si>
  <si>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</si>
  <si>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</si>
  <si>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</si>
  <si>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</si>
  <si>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</si>
  <si>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</si>
  <si>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</si>
  <si>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</si>
  <si>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</si>
  <si>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</si>
  <si>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</si>
  <si>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</si>
  <si>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</si>
  <si>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</si>
  <si>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</si>
  <si>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</si>
  <si>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</si>
  <si>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</si>
  <si>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</si>
  <si>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</si>
  <si>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</si>
  <si>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</si>
  <si>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</si>
  <si>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</si>
  <si>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</si>
  <si>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</si>
  <si>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</si>
  <si>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</si>
  <si>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</si>
  <si>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</si>
  <si>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</si>
  <si>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</si>
  <si>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</si>
  <si>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</si>
  <si>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</si>
  <si>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</si>
  <si>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</si>
  <si>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</si>
  <si>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</si>
  <si>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</si>
  <si>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</si>
  <si>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</si>
  <si>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</si>
  <si>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</si>
  <si>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</si>
  <si>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</si>
  <si>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</si>
  <si>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</si>
  <si>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</si>
  <si>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</si>
  <si>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</si>
  <si>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</si>
  <si>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</si>
  <si>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</si>
  <si>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</si>
  <si>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</si>
  <si>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</si>
  <si>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</si>
  <si>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</si>
  <si>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</si>
  <si>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</si>
  <si>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</si>
  <si>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</si>
  <si>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</si>
  <si>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</si>
  <si>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</si>
  <si>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</si>
  <si>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</si>
  <si>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</si>
  <si>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</si>
  <si>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</si>
  <si>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</si>
  <si>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</si>
  <si>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</si>
  <si>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</si>
  <si>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</si>
  <si>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</si>
  <si>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</si>
  <si>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</si>
  <si>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</si>
  <si>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</si>
  <si>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</si>
  <si>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</si>
  <si>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</si>
  <si>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</si>
  <si>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</si>
  <si>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</si>
  <si>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</si>
  <si>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</si>
  <si>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</si>
  <si>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</si>
  <si>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</si>
  <si>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</si>
  <si>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</si>
  <si>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</si>
  <si>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</si>
  <si>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</si>
  <si>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</si>
  <si>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</si>
  <si>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</si>
  <si>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</si>
  <si>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</si>
  <si>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</si>
  <si>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</si>
  <si>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</si>
  <si>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</si>
  <si>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</si>
  <si>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</si>
  <si>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</si>
  <si>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</si>
  <si>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</si>
  <si>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</si>
  <si>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</si>
  <si>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</si>
  <si>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</si>
  <si>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</si>
  <si>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</si>
  <si>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</si>
  <si>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</si>
  <si>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</si>
  <si>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</si>
  <si>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</si>
  <si>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</si>
  <si>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</si>
  <si>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</si>
  <si>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</si>
  <si>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</si>
  <si>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</si>
  <si>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</si>
  <si>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</si>
  <si>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</si>
  <si>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</si>
  <si>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</si>
  <si>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</si>
  <si>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</si>
  <si>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</si>
  <si>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</si>
  <si>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</si>
  <si>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</si>
  <si>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</si>
  <si>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</si>
  <si>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</si>
  <si>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</si>
  <si>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</si>
  <si>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</si>
  <si>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</si>
  <si>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</si>
  <si>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</si>
  <si>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</si>
  <si>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</si>
  <si>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</si>
  <si>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</si>
  <si>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</si>
  <si>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</si>
  <si>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</si>
  <si>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</si>
  <si>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</si>
  <si>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</si>
  <si>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</si>
  <si>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</si>
  <si>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</si>
  <si>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</si>
  <si>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</si>
  <si>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</si>
  <si>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</si>
  <si>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</si>
  <si>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</si>
  <si>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</si>
  <si>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</si>
  <si>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</si>
  <si>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</si>
  <si>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</si>
  <si>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</si>
  <si>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</si>
  <si>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</si>
  <si>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</si>
  <si>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</si>
  <si>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</si>
  <si>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</si>
  <si>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</si>
  <si>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</si>
  <si>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</si>
  <si>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</si>
  <si>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</si>
  <si>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</si>
  <si>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</si>
  <si>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</si>
  <si>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</si>
  <si>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</si>
  <si>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</si>
  <si>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</si>
  <si>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</si>
  <si>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</si>
  <si>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</si>
  <si>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</si>
  <si>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</si>
  <si>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</si>
  <si>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</si>
  <si>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</si>
  <si>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</si>
  <si>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</si>
  <si>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</si>
  <si>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</si>
  <si>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</si>
  <si>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</si>
  <si>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</si>
  <si>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</si>
  <si>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</si>
  <si>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</si>
  <si>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</si>
  <si>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</si>
  <si>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</si>
  <si>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</si>
  <si>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</si>
  <si>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</si>
  <si>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</si>
  <si>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</si>
  <si>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</si>
  <si>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</si>
  <si>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</si>
  <si>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</si>
  <si>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</si>
  <si>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</si>
  <si>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</si>
  <si>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</si>
  <si>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</si>
  <si>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</si>
  <si>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</si>
  <si>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</si>
  <si>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</si>
  <si>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</si>
  <si>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</si>
  <si>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</si>
  <si>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</si>
  <si>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</si>
  <si>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</si>
  <si>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</si>
  <si>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</si>
  <si>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</si>
  <si>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</si>
  <si>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</si>
  <si>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</si>
  <si>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</si>
  <si>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</si>
  <si>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</si>
  <si>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</si>
  <si>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</si>
  <si>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</si>
  <si>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</si>
  <si>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</si>
  <si>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</si>
  <si>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</si>
  <si>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</si>
  <si>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</si>
  <si>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</si>
  <si>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</si>
  <si>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</si>
  <si>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</si>
  <si>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</si>
  <si>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</si>
  <si>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</si>
  <si>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</si>
  <si>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</si>
  <si>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</si>
  <si>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</si>
  <si>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</si>
  <si>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</si>
  <si>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</si>
  <si>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</si>
  <si>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</si>
  <si>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</si>
  <si>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</si>
  <si>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</si>
  <si>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</si>
  <si>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</si>
  <si>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</si>
  <si>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</si>
  <si>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</si>
  <si>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</si>
  <si>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</si>
  <si>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</si>
  <si>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</si>
  <si>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</si>
  <si>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</si>
  <si>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</si>
  <si>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</si>
  <si>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</si>
  <si>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</si>
  <si>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</si>
  <si>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</si>
  <si>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</si>
  <si>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</si>
  <si>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</si>
  <si>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</si>
  <si>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</si>
  <si>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</si>
  <si>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</si>
  <si>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</si>
  <si>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</si>
  <si>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</si>
  <si>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</si>
  <si>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</si>
  <si>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</si>
  <si>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</si>
  <si>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</si>
  <si>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</si>
  <si>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</si>
  <si>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</si>
  <si>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</si>
  <si>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</si>
  <si>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</si>
  <si>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</si>
  <si>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</si>
  <si>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</si>
  <si>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</si>
  <si>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</si>
  <si>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</si>
  <si>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</si>
  <si>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</si>
  <si>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</si>
  <si>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</si>
  <si>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</si>
  <si>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</si>
  <si>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</si>
  <si>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</si>
  <si>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</si>
  <si>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</si>
  <si>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</si>
  <si>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</si>
  <si>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</si>
  <si>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</si>
  <si>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</si>
  <si>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</si>
  <si>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</si>
  <si>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</si>
  <si>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</si>
  <si>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</si>
  <si>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</si>
  <si>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</si>
  <si>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</si>
  <si>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</si>
  <si>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</si>
  <si>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</si>
  <si>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</si>
  <si>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</si>
  <si>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</si>
  <si>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</si>
  <si>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</si>
  <si>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</si>
  <si>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</si>
  <si>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</si>
  <si>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</si>
  <si>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</si>
  <si>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</si>
  <si>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</si>
  <si>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</si>
  <si>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</si>
  <si>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</si>
  <si>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</si>
  <si>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</si>
  <si>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</si>
  <si>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</si>
  <si>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</si>
  <si>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</si>
  <si>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</si>
  <si>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</si>
  <si>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</si>
  <si>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</si>
  <si>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</si>
  <si>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</si>
  <si>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</si>
  <si>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</si>
  <si>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</si>
  <si>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</si>
  <si>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</si>
  <si>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</si>
  <si>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</si>
  <si>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</si>
  <si>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</si>
  <si>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</si>
  <si>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</si>
  <si>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</si>
  <si>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</si>
  <si>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</si>
  <si>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</si>
  <si>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</si>
  <si>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</si>
  <si>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</si>
  <si>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</si>
  <si>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</si>
  <si>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</si>
  <si>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</si>
  <si>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</si>
  <si>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</si>
  <si>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</si>
  <si>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</si>
  <si>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</si>
  <si>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</si>
  <si>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</si>
  <si>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</si>
  <si>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</si>
  <si>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</si>
  <si>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</si>
  <si>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</si>
  <si>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</si>
  <si>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</si>
  <si>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</si>
  <si>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</si>
  <si>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</si>
  <si>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</si>
  <si>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</si>
  <si>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</si>
  <si>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</si>
  <si>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</si>
  <si>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</si>
  <si>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</si>
  <si>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</si>
  <si>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</si>
  <si>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</si>
  <si>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</si>
  <si>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</si>
  <si>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</si>
  <si>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</si>
  <si>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</si>
  <si>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</si>
  <si>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</si>
  <si>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</si>
  <si>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</si>
  <si>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</si>
  <si>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</si>
  <si>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</si>
  <si>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</si>
  <si>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</si>
  <si>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</si>
  <si>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</si>
  <si>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</si>
  <si>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</si>
  <si>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</si>
  <si>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</si>
  <si>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</si>
  <si>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</si>
  <si>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</si>
  <si>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</si>
  <si>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</si>
  <si>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</si>
  <si>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</si>
  <si>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</si>
  <si>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</si>
  <si>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</si>
  <si>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</si>
  <si>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</si>
  <si>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</si>
  <si>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</si>
  <si>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</si>
  <si>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</si>
  <si>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</si>
  <si>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</si>
  <si>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</si>
  <si>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</si>
  <si>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</si>
  <si>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</si>
  <si>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</si>
  <si>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</si>
  <si>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</si>
  <si>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</si>
  <si>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</si>
  <si>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</si>
  <si>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</si>
  <si>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</si>
  <si>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</si>
  <si>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</si>
  <si>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</si>
  <si>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</si>
  <si>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</si>
  <si>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</si>
  <si>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</si>
  <si>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</si>
  <si>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</si>
  <si>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</si>
  <si>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</si>
  <si>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</si>
  <si>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</si>
  <si>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</si>
  <si>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</si>
  <si>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</si>
  <si>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</si>
  <si>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</si>
  <si>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</si>
  <si>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</si>
  <si>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</si>
  <si>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</si>
  <si>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</si>
  <si>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</si>
  <si>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</si>
  <si>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</si>
  <si>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</si>
  <si>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</si>
  <si>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</si>
  <si>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</si>
  <si>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</si>
  <si>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</si>
  <si>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</si>
  <si>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</si>
  <si>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</si>
  <si>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</si>
  <si>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</si>
  <si>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</si>
  <si>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</si>
  <si>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</si>
  <si>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</si>
  <si>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</si>
  <si>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</si>
  <si>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</si>
  <si>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</si>
  <si>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</si>
  <si>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</si>
  <si>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</si>
  <si>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</si>
  <si>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</si>
  <si>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</si>
  <si>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</si>
  <si>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</si>
  <si>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</si>
  <si>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</si>
  <si>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</si>
  <si>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</si>
  <si>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</si>
  <si>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</si>
  <si>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</si>
  <si>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</si>
  <si>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</si>
  <si>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</si>
  <si>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</si>
  <si>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</si>
  <si>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</si>
  <si>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</si>
  <si>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</si>
  <si>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</si>
  <si>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</si>
  <si>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</si>
  <si>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</si>
  <si>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</si>
  <si>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</si>
  <si>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</si>
  <si>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</si>
  <si>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</si>
  <si>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</si>
  <si>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</si>
  <si>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</si>
  <si>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</si>
  <si>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</si>
  <si>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</si>
  <si>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</si>
  <si>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</si>
  <si>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</si>
  <si>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</si>
  <si>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</si>
  <si>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</si>
  <si>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</si>
  <si>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</si>
  <si>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</si>
  <si>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</si>
  <si>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</si>
  <si>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</si>
  <si>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</si>
  <si>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</si>
  <si>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</si>
  <si>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</si>
  <si>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</si>
  <si>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</si>
  <si>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</si>
  <si>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</si>
  <si>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</si>
  <si>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</si>
  <si>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</si>
  <si>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</si>
  <si>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</si>
  <si>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</si>
  <si>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</si>
  <si>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</si>
  <si>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</si>
  <si>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</si>
  <si>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</si>
  <si>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</si>
  <si>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</si>
  <si>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</si>
  <si>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</si>
  <si>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</si>
  <si>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</si>
  <si>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</si>
  <si>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</si>
  <si>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</si>
  <si>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</si>
  <si>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</si>
  <si>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</si>
  <si>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</si>
  <si>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</si>
  <si>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</si>
  <si>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</si>
  <si>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</si>
  <si>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</si>
  <si>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</si>
  <si>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</si>
  <si>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</si>
  <si>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</si>
  <si>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</si>
  <si>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</si>
  <si>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</si>
  <si>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</si>
  <si>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</si>
  <si>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</si>
  <si>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</si>
  <si>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</si>
  <si>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</si>
  <si>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</si>
  <si>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</si>
  <si>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</si>
  <si>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</si>
  <si>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</si>
  <si>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</si>
  <si>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</si>
  <si>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</si>
  <si>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</si>
  <si>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</si>
  <si>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</si>
  <si>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</si>
  <si>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</si>
  <si>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</si>
  <si>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</si>
  <si>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</si>
  <si>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</si>
  <si>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</si>
  <si>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</si>
  <si>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</si>
  <si>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</si>
  <si>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</si>
  <si>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</si>
  <si>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</si>
  <si>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</si>
  <si>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</si>
  <si>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</si>
  <si>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</si>
  <si>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</si>
  <si>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</si>
  <si>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</si>
  <si>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</si>
  <si>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</si>
  <si>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</si>
  <si>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</si>
  <si>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</si>
  <si>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</si>
  <si>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</si>
  <si>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</si>
  <si>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</si>
  <si>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</si>
  <si>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</si>
  <si>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</si>
  <si>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</si>
  <si>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</si>
  <si>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</si>
  <si>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</si>
  <si>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</si>
  <si>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</si>
  <si>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</si>
  <si>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</si>
  <si>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</si>
  <si>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</si>
  <si>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</si>
  <si>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</si>
  <si>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</si>
  <si>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</si>
  <si>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</si>
  <si>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</si>
  <si>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</si>
  <si>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</si>
  <si>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</si>
  <si>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</si>
  <si>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</si>
  <si>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</si>
  <si>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</si>
  <si>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</si>
  <si>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</si>
  <si>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</si>
  <si>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</si>
  <si>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</si>
  <si>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</si>
  <si>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</si>
  <si>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</si>
  <si>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</si>
  <si>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</si>
  <si>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</si>
  <si>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</si>
  <si>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</si>
  <si>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</si>
  <si>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</si>
  <si>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</si>
  <si>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</si>
  <si>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</si>
  <si>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</si>
  <si>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</si>
  <si>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</si>
  <si>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</si>
  <si>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</si>
  <si>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</si>
  <si>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</si>
  <si>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</si>
  <si>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</si>
  <si>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</si>
  <si>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</si>
  <si>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</si>
  <si>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</si>
  <si>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</si>
  <si>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</si>
  <si>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</si>
  <si>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</si>
  <si>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</si>
  <si>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</si>
  <si>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</si>
  <si>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</si>
  <si>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</si>
  <si>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</si>
  <si>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</si>
  <si>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</si>
  <si>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</si>
  <si>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</si>
  <si>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</si>
  <si>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</si>
  <si>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</si>
  <si>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</si>
  <si>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</si>
  <si>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</si>
  <si>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</si>
  <si>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</si>
  <si>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</si>
  <si>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</si>
  <si>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</si>
  <si>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</si>
  <si>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</si>
  <si>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</si>
  <si>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</si>
  <si>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</si>
  <si>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</si>
  <si>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</si>
  <si>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</si>
  <si>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</si>
  <si>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</si>
  <si>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</si>
  <si>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</si>
  <si>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</si>
  <si>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</si>
  <si>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</si>
  <si>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</si>
  <si>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</si>
  <si>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</si>
  <si>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</si>
  <si>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</si>
  <si>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</si>
  <si>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</si>
  <si>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</si>
  <si>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</si>
  <si>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</si>
  <si>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</si>
  <si>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</si>
  <si>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</si>
  <si>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</si>
  <si>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</si>
  <si>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</si>
  <si>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</si>
  <si>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</si>
  <si>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</si>
  <si>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</si>
  <si>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</si>
  <si>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</si>
  <si>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</si>
  <si>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</si>
  <si>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</si>
  <si>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</si>
  <si>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</si>
  <si>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</si>
  <si>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</si>
  <si>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</si>
  <si>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</si>
  <si>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</si>
  <si>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</si>
  <si>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</si>
  <si>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</si>
  <si>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</si>
  <si>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</si>
  <si>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</si>
  <si>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</si>
  <si>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</si>
  <si>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</si>
  <si>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</si>
  <si>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</si>
  <si>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</si>
  <si>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</si>
  <si>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</si>
  <si>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</si>
  <si>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</si>
  <si>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</si>
  <si>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</si>
  <si>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</si>
  <si>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</si>
  <si>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</si>
  <si>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</si>
  <si>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</si>
  <si>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</si>
  <si>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</si>
  <si>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</si>
  <si>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</si>
  <si>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</si>
  <si>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</si>
  <si>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</si>
  <si>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</si>
  <si>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</si>
  <si>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</si>
  <si>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</si>
  <si>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</si>
  <si>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</si>
  <si>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</si>
  <si>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</si>
  <si>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</si>
  <si>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</si>
  <si>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</si>
  <si>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</si>
  <si>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</si>
  <si>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</si>
  <si>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</si>
  <si>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</si>
  <si>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</si>
  <si>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</si>
  <si>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</si>
  <si>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</si>
  <si>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</si>
  <si>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</si>
  <si>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</si>
  <si>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</si>
  <si>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</si>
  <si>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</si>
  <si>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</si>
  <si>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</si>
  <si>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</si>
  <si>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</si>
  <si>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</si>
  <si>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</si>
  <si>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</si>
  <si>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</si>
  <si>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</si>
  <si>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</si>
  <si>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</si>
  <si>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</si>
  <si>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</si>
  <si>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</si>
  <si>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</si>
  <si>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</si>
  <si>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</si>
  <si>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</si>
  <si>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</si>
  <si>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</si>
  <si>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</si>
  <si>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</si>
  <si>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</si>
  <si>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</si>
  <si>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</si>
  <si>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</si>
  <si>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</si>
  <si>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</si>
  <si>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</si>
  <si>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</si>
  <si>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</si>
  <si>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</si>
  <si>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</si>
  <si>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</si>
  <si>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</si>
  <si>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</si>
  <si>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</si>
  <si>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</si>
  <si>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</si>
  <si>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</si>
  <si>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</si>
  <si>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</si>
  <si>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</si>
  <si>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</si>
  <si>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</si>
  <si>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</si>
  <si>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</si>
  <si>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</si>
  <si>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</si>
  <si>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</si>
  <si>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</si>
  <si>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</si>
  <si>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</si>
  <si>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</si>
  <si>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</si>
  <si>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</si>
  <si>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</si>
  <si>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</si>
  <si>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</si>
  <si>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</si>
  <si>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</si>
  <si>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</si>
  <si>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</si>
  <si>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</si>
  <si>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</si>
  <si>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</si>
  <si>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</si>
  <si>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</si>
  <si>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</si>
  <si>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</si>
  <si>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</si>
  <si>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</si>
  <si>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</si>
  <si>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</si>
  <si>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</si>
  <si>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</si>
  <si>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</si>
  <si>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</si>
  <si>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</si>
  <si>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</si>
  <si>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</si>
  <si>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</si>
  <si>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</si>
  <si>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</si>
  <si>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</si>
  <si>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</si>
  <si>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</si>
  <si>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</si>
  <si>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</si>
  <si>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</si>
  <si>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</si>
  <si>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</si>
  <si>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</si>
  <si>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</si>
  <si>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</si>
  <si>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</si>
  <si>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</si>
  <si>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</si>
  <si>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</si>
  <si>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</si>
  <si>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</si>
  <si>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</si>
  <si>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</si>
  <si>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</si>
  <si>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</si>
  <si>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</si>
  <si>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</si>
  <si>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</si>
  <si>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</si>
  <si>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</si>
  <si>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</si>
  <si>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</si>
  <si>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</si>
  <si>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</si>
  <si>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</si>
  <si>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</si>
  <si>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</si>
  <si>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</si>
  <si>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</si>
  <si>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</si>
  <si>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</si>
  <si>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</si>
  <si>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</si>
  <si>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</si>
  <si>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</si>
  <si>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</si>
  <si>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</si>
  <si>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</si>
  <si>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</si>
  <si>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</si>
  <si>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</si>
  <si>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</si>
  <si>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</si>
  <si>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</si>
  <si>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</si>
  <si>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</si>
  <si>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</si>
  <si>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</si>
  <si>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</si>
  <si>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</si>
  <si>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</si>
  <si>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</si>
  <si>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</si>
  <si>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</si>
  <si>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</si>
  <si>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</si>
  <si>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</si>
  <si>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</si>
  <si>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</si>
  <si>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</si>
  <si>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</si>
  <si>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</si>
  <si>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</si>
  <si>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</si>
  <si>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</si>
  <si>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</si>
  <si>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</si>
  <si>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</si>
  <si>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</si>
  <si>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</si>
  <si>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</si>
  <si>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</si>
  <si>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</si>
  <si>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</si>
  <si>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</si>
  <si>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</si>
  <si>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</si>
  <si>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</si>
  <si>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</si>
  <si>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</si>
  <si>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</si>
  <si>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</si>
  <si>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</si>
  <si>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</si>
  <si>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</si>
  <si>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</si>
  <si>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</si>
  <si>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</si>
  <si>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</si>
  <si>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</si>
  <si>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</si>
  <si>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</si>
  <si>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</si>
  <si>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</si>
  <si>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</si>
  <si>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</si>
  <si>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</si>
  <si>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</si>
  <si>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</si>
  <si>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</si>
  <si>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</si>
  <si>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</si>
  <si>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</si>
  <si>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</si>
  <si>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</si>
  <si>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</si>
  <si>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</si>
  <si>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</si>
  <si>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</si>
  <si>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</si>
  <si>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</si>
  <si>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</si>
  <si>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</si>
  <si>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</si>
  <si>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</si>
  <si>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</si>
  <si>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</si>
  <si>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</si>
  <si>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</si>
  <si>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</si>
  <si>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</si>
  <si>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</si>
  <si>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</si>
  <si>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</si>
  <si>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</si>
  <si>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</si>
  <si>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</si>
  <si>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</si>
  <si>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</si>
  <si>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</si>
  <si>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</si>
  <si>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</si>
  <si>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</si>
  <si>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</si>
  <si>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</si>
  <si>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</si>
  <si>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</si>
  <si>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</si>
  <si>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</si>
  <si>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</si>
  <si>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</si>
  <si>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</si>
  <si>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</si>
  <si>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</si>
  <si>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</si>
  <si>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</si>
  <si>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</si>
  <si>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</si>
  <si>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</si>
  <si>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</si>
  <si>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</si>
  <si>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</si>
  <si>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</si>
  <si>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</si>
  <si>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</si>
  <si>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</si>
  <si>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</si>
  <si>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</si>
  <si>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</si>
  <si>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</si>
  <si>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</si>
  <si>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</si>
  <si>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</si>
  <si>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</si>
  <si>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</si>
  <si>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</si>
  <si>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</si>
  <si>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</si>
  <si>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</si>
  <si>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</si>
  <si>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</si>
  <si>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</si>
  <si>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</si>
  <si>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</si>
  <si>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</si>
  <si>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</si>
  <si>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</si>
  <si>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</si>
  <si>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</si>
  <si>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</si>
  <si>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</si>
  <si>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</si>
  <si>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</si>
  <si>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</si>
  <si>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</si>
  <si>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</si>
  <si>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</si>
  <si>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</si>
  <si>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</si>
  <si>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</si>
  <si>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</si>
  <si>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</si>
  <si>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</si>
  <si>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</si>
  <si>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</si>
  <si>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</si>
  <si>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</si>
  <si>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</si>
  <si>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</si>
  <si>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</si>
  <si>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</si>
  <si>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</si>
  <si>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</si>
  <si>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</si>
  <si>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</si>
  <si>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</si>
  <si>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</si>
  <si>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</si>
  <si>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</si>
  <si>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</si>
  <si>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</si>
  <si>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</si>
  <si>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</si>
  <si>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</si>
  <si>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</si>
  <si>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</si>
  <si>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</si>
  <si>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</si>
  <si>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</si>
  <si>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</si>
  <si>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</si>
  <si>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</si>
  <si>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</si>
  <si>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</si>
  <si>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</si>
  <si>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</si>
  <si>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</si>
  <si>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</si>
  <si>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</si>
  <si>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</si>
  <si>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</si>
  <si>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</si>
  <si>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</si>
  <si>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</si>
  <si>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</si>
  <si>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</si>
  <si>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</si>
  <si>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</si>
  <si>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</si>
  <si>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</si>
  <si>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</si>
  <si>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</si>
  <si>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</si>
  <si>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</si>
  <si>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</si>
  <si>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</si>
  <si>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</si>
  <si>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</si>
  <si>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</si>
  <si>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</si>
  <si>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</si>
  <si>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</si>
  <si>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</si>
  <si>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</si>
  <si>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</si>
  <si>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</si>
  <si>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</si>
  <si>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</si>
  <si>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</si>
  <si>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</si>
  <si>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</si>
  <si>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</si>
  <si>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</si>
  <si>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</si>
  <si>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</si>
  <si>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</si>
  <si>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</si>
  <si>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</si>
  <si>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</si>
  <si>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</si>
  <si>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</si>
  <si>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</si>
  <si>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</si>
  <si>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</si>
  <si>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</si>
  <si>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</si>
  <si>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</si>
  <si>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</si>
  <si>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</si>
  <si>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</si>
  <si>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</si>
  <si>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</si>
  <si>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</si>
  <si>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</si>
  <si>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</si>
  <si>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</si>
  <si>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</si>
  <si>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</si>
  <si>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</si>
  <si>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</si>
  <si>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</si>
  <si>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</si>
  <si>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</si>
  <si>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</si>
  <si>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</si>
  <si>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</si>
  <si>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</si>
  <si>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</si>
  <si>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</si>
  <si>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</si>
  <si>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</si>
  <si>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</si>
  <si>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</si>
  <si>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</si>
  <si>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</si>
  <si>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</si>
  <si>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</si>
  <si>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</si>
  <si>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</si>
  <si>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</si>
  <si>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</si>
  <si>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</si>
  <si>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</si>
  <si>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</si>
  <si>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</si>
  <si>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</si>
  <si>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</si>
  <si>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</si>
  <si>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</si>
  <si>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</si>
  <si>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</si>
  <si>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</si>
  <si>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</si>
  <si>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</si>
  <si>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</si>
  <si>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</si>
  <si>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</si>
  <si>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</si>
  <si>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</si>
  <si>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</si>
  <si>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</si>
  <si>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</si>
  <si>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</si>
  <si>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</si>
  <si>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</si>
  <si>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</si>
  <si>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</si>
  <si>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</si>
  <si>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</si>
  <si>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</si>
  <si>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</si>
  <si>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</si>
  <si>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</si>
  <si>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</si>
  <si>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</si>
  <si>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</si>
  <si>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</si>
  <si>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</si>
  <si>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</si>
  <si>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</si>
  <si>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</si>
  <si>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</si>
  <si>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</si>
  <si>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</si>
  <si>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</si>
  <si>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</si>
  <si>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</si>
  <si>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</si>
  <si>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</si>
  <si>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</si>
  <si>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</si>
  <si>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</si>
  <si>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</si>
  <si>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</si>
  <si>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</si>
  <si>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</si>
  <si>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</si>
  <si>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</si>
  <si>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</si>
  <si>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</si>
  <si>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</si>
  <si>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</si>
  <si>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</si>
  <si>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</si>
  <si>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</si>
  <si>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</si>
  <si>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</si>
  <si>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</si>
  <si>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</si>
  <si>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</si>
  <si>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</si>
  <si>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</si>
  <si>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</si>
  <si>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</si>
  <si>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</si>
  <si>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</si>
  <si>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</si>
  <si>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</si>
  <si>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</si>
  <si>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</si>
  <si>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</si>
  <si>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</si>
  <si>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</si>
  <si>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</si>
  <si>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</si>
  <si>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</si>
  <si>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</si>
  <si>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</si>
  <si>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</si>
  <si>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</si>
  <si>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</si>
  <si>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</si>
  <si>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</si>
  <si>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</si>
  <si>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</si>
  <si>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</si>
  <si>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</si>
  <si>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</si>
  <si>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</si>
  <si>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</si>
  <si>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</si>
  <si>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</si>
  <si>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</si>
  <si>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</si>
  <si>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</si>
  <si>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</si>
  <si>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</si>
  <si>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</si>
  <si>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</si>
  <si>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</si>
  <si>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</si>
  <si>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</si>
  <si>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</si>
  <si>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</si>
  <si>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</si>
  <si>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</si>
  <si>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</si>
  <si>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</si>
  <si>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</si>
  <si>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</si>
  <si>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</si>
  <si>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</si>
  <si>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</si>
  <si>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</si>
  <si>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</si>
  <si>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</si>
  <si>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</si>
  <si>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</si>
  <si>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</si>
  <si>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</si>
  <si>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</si>
  <si>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</si>
  <si>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</si>
  <si>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</si>
  <si>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</si>
  <si>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</si>
  <si>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</si>
  <si>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</si>
  <si>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</si>
  <si>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</si>
  <si>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</si>
  <si>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</si>
  <si>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</si>
  <si>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</si>
  <si>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</si>
  <si>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</si>
  <si>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</si>
  <si>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</si>
  <si>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</si>
  <si>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</si>
  <si>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</si>
  <si>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</si>
  <si>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</si>
  <si>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</si>
  <si>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</si>
  <si>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</si>
  <si>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</si>
  <si>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</si>
  <si>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</si>
  <si>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</si>
  <si>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</si>
  <si>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</si>
  <si>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</si>
  <si>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</si>
  <si>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</si>
  <si>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</si>
  <si>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</si>
  <si>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</si>
  <si>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</si>
  <si>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</si>
  <si>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</si>
  <si>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</si>
  <si>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</si>
  <si>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</si>
  <si>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</si>
  <si>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</si>
  <si>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</si>
  <si>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</si>
  <si>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</si>
  <si>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</si>
  <si>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</si>
  <si>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</si>
  <si>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</si>
  <si>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</si>
  <si>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</si>
  <si>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</si>
  <si>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</si>
  <si>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</si>
  <si>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</si>
  <si>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</si>
  <si>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</si>
  <si>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</si>
  <si>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</si>
  <si>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</si>
  <si>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</si>
  <si>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</si>
  <si>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</si>
  <si>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</si>
  <si>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</si>
  <si>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</si>
  <si>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</si>
  <si>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</si>
  <si>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</si>
  <si>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</si>
  <si>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</si>
  <si>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</si>
  <si>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</si>
  <si>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</si>
  <si>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</si>
  <si>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</si>
  <si>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</si>
  <si>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</si>
  <si>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</si>
  <si>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</si>
  <si>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</si>
  <si>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</si>
  <si>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</si>
  <si>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</si>
  <si>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</si>
  <si>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</si>
  <si>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</si>
  <si>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</si>
  <si>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</si>
  <si>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</si>
  <si>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</si>
  <si>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</si>
  <si>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</si>
  <si>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</si>
  <si>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</si>
  <si>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</si>
  <si>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</si>
  <si>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</si>
  <si>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</si>
  <si>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</si>
  <si>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</si>
  <si>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</si>
  <si>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</si>
  <si>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</si>
  <si>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</si>
  <si>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</si>
  <si>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</si>
  <si>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</si>
  <si>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</si>
  <si>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</si>
  <si>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</si>
  <si>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</si>
  <si>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</si>
  <si>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</si>
  <si>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</si>
  <si>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</si>
  <si>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</si>
  <si>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</si>
  <si>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</si>
  <si>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</si>
  <si>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</si>
  <si>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</si>
  <si>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</si>
  <si>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</si>
  <si>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</si>
  <si>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</si>
  <si>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</si>
  <si>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</si>
  <si>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</si>
  <si>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</si>
  <si>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</si>
  <si>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</si>
  <si>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</si>
  <si>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</si>
  <si>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</si>
  <si>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</si>
  <si>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</si>
  <si>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</si>
  <si>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</si>
  <si>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</si>
  <si>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</si>
  <si>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</si>
  <si>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</si>
  <si>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</si>
  <si>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</si>
  <si>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</si>
  <si>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</si>
  <si>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</si>
  <si>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</si>
  <si>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</si>
  <si>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</si>
  <si>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</si>
  <si>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</si>
  <si>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</si>
  <si>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</si>
  <si>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</si>
  <si>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</si>
  <si>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</si>
  <si>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</si>
  <si>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</si>
  <si>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</si>
  <si>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</si>
  <si>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</si>
  <si>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</si>
  <si>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</si>
  <si>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</si>
  <si>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</si>
  <si>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</si>
  <si>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</si>
  <si>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</si>
  <si>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</si>
  <si>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</si>
  <si>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</si>
  <si>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</si>
  <si>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</si>
  <si>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</si>
  <si>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</si>
  <si>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</si>
  <si>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</si>
  <si>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</si>
  <si>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</si>
  <si>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</si>
  <si>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</si>
  <si>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</si>
  <si>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</si>
  <si>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</si>
  <si>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</si>
  <si>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</si>
  <si>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</si>
  <si>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</si>
  <si>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</si>
  <si>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</si>
  <si>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</si>
  <si>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</si>
  <si>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</si>
  <si>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</si>
  <si>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</si>
  <si>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</si>
  <si>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</si>
  <si>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</si>
  <si>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</si>
  <si>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</si>
  <si>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</si>
  <si>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</si>
  <si>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</si>
  <si>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</si>
  <si>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</si>
  <si>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</si>
  <si>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</si>
  <si>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</si>
  <si>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</si>
  <si>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</si>
  <si>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</si>
  <si>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</si>
  <si>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</si>
  <si>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</si>
  <si>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</si>
  <si>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</si>
  <si>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</si>
  <si>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</si>
  <si>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</si>
  <si>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</si>
  <si>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</si>
  <si>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</si>
  <si>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</si>
  <si>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</si>
  <si>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</si>
  <si>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</si>
  <si>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</si>
  <si>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</si>
  <si>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</si>
  <si>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</si>
  <si>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</si>
  <si>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</si>
  <si>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</si>
  <si>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</si>
  <si>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</si>
  <si>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</si>
  <si>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</si>
  <si>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</si>
  <si>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</si>
  <si>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</si>
  <si>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</si>
  <si>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</si>
  <si>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</si>
  <si>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</si>
  <si>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</si>
  <si>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</si>
  <si>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</si>
  <si>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</si>
  <si>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</si>
  <si>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</si>
  <si>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</si>
  <si>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</si>
  <si>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</si>
  <si>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</si>
  <si>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</si>
  <si>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</si>
  <si>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</si>
  <si>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</si>
  <si>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</si>
  <si>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</si>
  <si>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</si>
  <si>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</si>
  <si>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</si>
  <si>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</si>
  <si>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</si>
  <si>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</si>
  <si>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</si>
  <si>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</si>
  <si>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</si>
  <si>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</si>
  <si>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</si>
  <si>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</si>
  <si>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</si>
  <si>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</si>
  <si>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</si>
  <si>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</si>
  <si>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</si>
  <si>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</si>
  <si>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</si>
  <si>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</si>
  <si>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</si>
  <si>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</si>
  <si>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</si>
  <si>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</si>
  <si>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</si>
  <si>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</si>
  <si>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</si>
  <si>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</si>
  <si>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</si>
  <si>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</si>
  <si>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</si>
  <si>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</si>
  <si>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</si>
  <si>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</si>
  <si>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</si>
  <si>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</si>
  <si>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</si>
  <si>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</si>
  <si>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</si>
  <si>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</si>
  <si>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</si>
  <si>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</si>
  <si>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</si>
  <si>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</si>
  <si>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</si>
  <si>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</si>
  <si>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</si>
  <si>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</si>
  <si>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</si>
  <si>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</si>
  <si>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</si>
  <si>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</si>
  <si>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</si>
  <si>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</si>
  <si>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</si>
  <si>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</si>
  <si>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</si>
  <si>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</si>
  <si>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</si>
  <si>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</si>
  <si>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</si>
  <si>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</si>
  <si>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</si>
  <si>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</si>
  <si>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</si>
  <si>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</si>
  <si>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</si>
  <si>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</si>
  <si>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</si>
  <si>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</si>
  <si>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</si>
  <si>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</si>
  <si>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</si>
  <si>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</si>
  <si>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</si>
  <si>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</si>
  <si>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</si>
  <si>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</si>
  <si>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</si>
  <si>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</si>
  <si>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</si>
  <si>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</si>
  <si>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</si>
  <si>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</si>
  <si>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</si>
  <si>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</si>
  <si>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</si>
  <si>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</si>
  <si>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</si>
  <si>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</si>
  <si>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</si>
  <si>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</si>
  <si>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</si>
  <si>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</si>
  <si>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</si>
  <si>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</si>
  <si>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</si>
  <si>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</si>
  <si>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</si>
  <si>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</si>
  <si>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</si>
  <si>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</si>
  <si>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</si>
  <si>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</si>
  <si>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</si>
  <si>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</si>
  <si>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</si>
  <si>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</si>
  <si>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</si>
  <si>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</si>
  <si>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</si>
  <si>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</si>
  <si>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</si>
  <si>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</si>
  <si>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</si>
  <si>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</si>
  <si>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</si>
  <si>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</si>
  <si>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</si>
  <si>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</si>
  <si>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</si>
  <si>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</si>
  <si>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</si>
  <si>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</si>
  <si>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</si>
  <si>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</si>
  <si>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</si>
  <si>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</si>
  <si>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</si>
  <si>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</si>
  <si>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</si>
  <si>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</si>
  <si>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</si>
  <si>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</si>
  <si>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</si>
  <si>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</si>
  <si>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</si>
  <si>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</si>
  <si>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</si>
  <si>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</si>
  <si>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</si>
  <si>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</si>
  <si>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</si>
  <si>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</si>
  <si>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</si>
  <si>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</si>
  <si>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</si>
  <si>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</si>
  <si>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</si>
  <si>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</si>
  <si>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</si>
  <si>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</si>
  <si>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</si>
  <si>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</si>
  <si>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</si>
  <si>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</si>
  <si>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</si>
  <si>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</si>
  <si>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</si>
  <si>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</si>
  <si>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</si>
  <si>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</si>
  <si>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</si>
  <si>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</si>
  <si>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</si>
  <si>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</si>
  <si>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</si>
  <si>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</si>
  <si>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</si>
  <si>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</si>
  <si>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</si>
  <si>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</si>
  <si>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</si>
  <si>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</si>
  <si>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</si>
  <si>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</si>
  <si>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</si>
  <si>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</si>
  <si>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</si>
  <si>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</si>
  <si>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</si>
  <si>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</si>
  <si>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</si>
  <si>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</si>
  <si>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</si>
  <si>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</si>
  <si>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</si>
  <si>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</si>
  <si>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</si>
  <si>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</si>
  <si>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</si>
  <si>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</si>
  <si>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</si>
  <si>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</si>
  <si>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</si>
  <si>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</si>
  <si>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</si>
  <si>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</si>
  <si>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</si>
  <si>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</si>
  <si>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</si>
  <si>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</si>
  <si>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</si>
  <si>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</si>
  <si>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</si>
  <si>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</si>
  <si>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</si>
  <si>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</si>
  <si>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</si>
  <si>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</si>
  <si>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</si>
  <si>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</si>
  <si>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</si>
  <si>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</si>
  <si>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</si>
  <si>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</si>
  <si>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</si>
  <si>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</si>
  <si>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</si>
  <si>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</si>
  <si>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</si>
  <si>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</si>
  <si>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</si>
  <si>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</si>
  <si>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</si>
  <si>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</si>
  <si>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</si>
  <si>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</si>
  <si>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</si>
  <si>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</si>
  <si>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</si>
  <si>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</si>
  <si>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</si>
  <si>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</si>
  <si>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</si>
  <si>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</si>
  <si>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</si>
  <si>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</si>
  <si>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</si>
  <si>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</si>
  <si>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</si>
  <si>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</si>
  <si>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</si>
  <si>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</si>
  <si>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</si>
  <si>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</si>
  <si>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</si>
  <si>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</si>
  <si>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</si>
  <si>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</si>
  <si>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</si>
  <si>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</si>
  <si>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</si>
  <si>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</si>
  <si>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</si>
  <si>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</si>
  <si>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</si>
  <si>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</si>
  <si>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</si>
  <si>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</si>
  <si>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</si>
  <si>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</si>
  <si>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</si>
  <si>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</si>
  <si>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</si>
  <si>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</si>
  <si>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</si>
  <si>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</si>
  <si>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</si>
  <si>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</si>
  <si>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</si>
  <si>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</si>
  <si>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</si>
  <si>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</si>
  <si>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</si>
  <si>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</si>
  <si>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</si>
  <si>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</si>
  <si>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</si>
  <si>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</si>
  <si>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</si>
  <si>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</si>
  <si>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</si>
  <si>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</si>
  <si>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</si>
  <si>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</si>
  <si>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</si>
  <si>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</si>
  <si>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</si>
  <si>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</si>
  <si>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</si>
  <si>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</si>
  <si>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</si>
  <si>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</si>
  <si>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</si>
  <si>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</si>
  <si>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</si>
  <si>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</si>
  <si>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</si>
  <si>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</si>
  <si>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</si>
  <si>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</si>
  <si>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</si>
  <si>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</si>
  <si>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</si>
  <si>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</si>
  <si>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</si>
  <si>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</si>
  <si>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</si>
  <si>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</si>
  <si>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</si>
  <si>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</si>
  <si>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</si>
  <si>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</si>
  <si>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</si>
  <si>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</si>
  <si>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</si>
  <si>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</si>
  <si>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</si>
  <si>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</si>
  <si>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</si>
  <si>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</si>
  <si>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</si>
  <si>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</si>
  <si>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</si>
  <si>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</si>
  <si>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</si>
  <si>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</si>
  <si>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</si>
  <si>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</si>
  <si>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</si>
  <si>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</si>
  <si>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</si>
  <si>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</si>
  <si>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</si>
  <si>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</si>
  <si>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</si>
  <si>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</si>
  <si>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</si>
  <si>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</si>
  <si>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</si>
  <si>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</si>
  <si>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</si>
  <si>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</si>
  <si>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</si>
  <si>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</si>
  <si>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</si>
  <si>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</si>
  <si>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</si>
  <si>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</si>
  <si>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</si>
  <si>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</si>
  <si>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</si>
  <si>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</si>
  <si>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</si>
  <si>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</si>
  <si>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</si>
  <si>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</si>
  <si>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</si>
  <si>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</si>
  <si>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</si>
  <si>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</si>
  <si>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</si>
  <si>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</si>
  <si>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</si>
  <si>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</si>
  <si>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</si>
  <si>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</si>
  <si>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</si>
  <si>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</si>
  <si>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</si>
  <si>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</si>
  <si>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</si>
  <si>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</si>
  <si>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</si>
  <si>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</si>
  <si>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</si>
  <si>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</si>
  <si>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</si>
  <si>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</si>
  <si>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</si>
  <si>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</si>
  <si>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</si>
  <si>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</si>
  <si>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</si>
  <si>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</si>
  <si>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</si>
  <si>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</si>
  <si>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</si>
  <si>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</si>
  <si>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</si>
  <si>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</si>
  <si>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</si>
  <si>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</si>
  <si>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</si>
  <si>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</si>
  <si>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</si>
  <si>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</si>
  <si>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</si>
  <si>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</si>
  <si>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</si>
  <si>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</si>
  <si>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</si>
  <si>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</si>
  <si>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</si>
  <si>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</si>
  <si>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</si>
  <si>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</si>
  <si>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</si>
  <si>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</si>
  <si>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</si>
  <si>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</si>
  <si>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</si>
  <si>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</si>
  <si>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</si>
  <si>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</si>
  <si>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</si>
  <si>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</si>
  <si>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</si>
  <si>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</si>
  <si>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</si>
  <si>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</si>
  <si>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</si>
  <si>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</si>
  <si>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</si>
  <si>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</si>
  <si>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</si>
  <si>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</si>
  <si>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</si>
  <si>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</si>
  <si>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</si>
  <si>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</si>
  <si>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</si>
  <si>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</si>
  <si>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</si>
  <si>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</si>
  <si>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</si>
  <si>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</si>
  <si>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</si>
  <si>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</si>
  <si>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</si>
  <si>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</si>
  <si>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</si>
  <si>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</si>
  <si>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</si>
  <si>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</si>
  <si>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</si>
  <si>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</si>
  <si>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</si>
  <si>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</si>
  <si>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</si>
  <si>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</si>
  <si>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</si>
  <si>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</si>
  <si>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</si>
  <si>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</si>
  <si>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</si>
  <si>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</si>
  <si>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</si>
  <si>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</si>
  <si>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</si>
  <si>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</si>
  <si>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</si>
  <si>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</si>
  <si>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</si>
  <si>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</si>
  <si>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</si>
  <si>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</si>
  <si>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</si>
  <si>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</si>
  <si>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</si>
  <si>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</si>
  <si>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</si>
  <si>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</si>
  <si>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</si>
  <si>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</si>
  <si>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</si>
  <si>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</si>
  <si>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</si>
  <si>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</si>
  <si>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</si>
  <si>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</si>
  <si>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</si>
  <si>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</si>
  <si>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</si>
  <si>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</si>
  <si>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</si>
  <si>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</si>
  <si>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</si>
  <si>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</si>
  <si>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</si>
  <si>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</si>
  <si>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</si>
  <si>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</si>
  <si>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</si>
  <si>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</si>
  <si>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</si>
  <si>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</si>
  <si>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</si>
  <si>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</si>
  <si>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</si>
  <si>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</si>
  <si>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</si>
  <si>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</si>
  <si>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</si>
  <si>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</si>
  <si>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</si>
  <si>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</si>
  <si>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</si>
  <si>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</si>
  <si>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</si>
  <si>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</si>
  <si>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</si>
  <si>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</si>
  <si>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</si>
  <si>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</si>
  <si>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</si>
  <si>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</si>
  <si>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</si>
  <si>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</si>
  <si>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</si>
  <si>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</si>
  <si>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</si>
  <si>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</si>
  <si>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</si>
  <si>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</si>
  <si>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</si>
  <si>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</si>
  <si>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</si>
  <si>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</si>
  <si>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</si>
  <si>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</si>
  <si>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</si>
  <si>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</si>
  <si>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</si>
  <si>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</si>
  <si>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</si>
  <si>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</si>
  <si>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</si>
  <si>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</si>
  <si>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</si>
  <si>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</si>
  <si>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</si>
  <si>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</si>
  <si>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</si>
  <si>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</si>
  <si>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</si>
  <si>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</si>
  <si>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</si>
  <si>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</si>
  <si>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</si>
  <si>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</si>
  <si>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</si>
  <si>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</si>
  <si>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</si>
  <si>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</si>
  <si>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</si>
  <si>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</si>
  <si>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</si>
  <si>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</si>
  <si>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</si>
  <si>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</si>
  <si>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</si>
  <si>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</si>
  <si>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</si>
  <si>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</si>
  <si>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</si>
  <si>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</si>
  <si>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</si>
  <si>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</si>
  <si>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</si>
  <si>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</si>
  <si>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</si>
  <si>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</si>
  <si>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</si>
  <si>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</si>
  <si>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</si>
  <si>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</si>
  <si>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</si>
  <si>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</si>
  <si>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</si>
  <si>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</si>
  <si>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</si>
  <si>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</si>
  <si>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</si>
  <si>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</si>
  <si>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</si>
  <si>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</si>
  <si>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</si>
  <si>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</si>
  <si>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</si>
  <si>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</si>
  <si>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</si>
  <si>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</si>
  <si>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</si>
  <si>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</si>
  <si>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</si>
  <si>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</si>
  <si>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</si>
  <si>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</si>
  <si>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</si>
  <si>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</si>
  <si>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</si>
  <si>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</si>
  <si>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</si>
  <si>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</si>
  <si>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</si>
  <si>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</si>
  <si>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</si>
  <si>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</si>
  <si>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</si>
  <si>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</si>
  <si>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</si>
  <si>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</si>
  <si>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</si>
  <si>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</si>
  <si>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</si>
  <si>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</si>
  <si>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</si>
  <si>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</si>
  <si>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</si>
  <si>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</si>
  <si>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</si>
  <si>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</si>
  <si>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</si>
  <si>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</si>
  <si>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</si>
  <si>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</si>
  <si>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</si>
  <si>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</si>
  <si>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</si>
  <si>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</si>
  <si>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</si>
  <si>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</si>
  <si>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</si>
  <si>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</si>
  <si>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</si>
  <si>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</si>
  <si>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</si>
  <si>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</si>
  <si>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</si>
  <si>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</si>
  <si>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</si>
  <si>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</si>
  <si>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</si>
  <si>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</si>
  <si>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</si>
  <si>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</si>
  <si>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</si>
  <si>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</si>
  <si>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</si>
  <si>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</si>
  <si>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</si>
  <si>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</si>
  <si>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</si>
  <si>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</si>
  <si>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</si>
  <si>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</si>
  <si>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</si>
  <si>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</si>
  <si>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</si>
  <si>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</si>
  <si>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</si>
  <si>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</si>
  <si>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</si>
  <si>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</si>
  <si>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</si>
  <si>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</si>
  <si>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</si>
  <si>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</si>
  <si>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</si>
  <si>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</si>
  <si>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</si>
  <si>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</si>
  <si>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</si>
  <si>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</si>
  <si>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</si>
  <si>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</si>
  <si>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</si>
  <si>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</si>
  <si>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</si>
  <si>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</si>
  <si>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</si>
  <si>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</si>
  <si>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</si>
  <si>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</si>
  <si>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</si>
  <si>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</si>
  <si>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</si>
  <si>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</si>
  <si>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</si>
  <si>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</si>
  <si>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</si>
  <si>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</si>
  <si>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</si>
  <si>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</si>
  <si>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</si>
  <si>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</si>
  <si>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</si>
  <si>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</si>
  <si>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</si>
  <si>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</si>
  <si>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</si>
  <si>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</si>
  <si>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</si>
  <si>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</si>
  <si>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</si>
  <si>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</si>
  <si>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</si>
  <si>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</si>
  <si>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</si>
  <si>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</si>
  <si>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</si>
  <si>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</si>
  <si>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</si>
  <si>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</si>
  <si>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</si>
  <si>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</si>
  <si>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</si>
  <si>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</si>
  <si>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</si>
  <si>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</si>
  <si>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</si>
  <si>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</si>
  <si>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</si>
  <si>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</si>
  <si>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</si>
  <si>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</si>
  <si>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</si>
  <si>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</si>
  <si>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</si>
  <si>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</si>
  <si>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</si>
  <si>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</si>
  <si>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</si>
  <si>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</si>
  <si>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</si>
  <si>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</si>
  <si>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</si>
  <si>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</si>
  <si>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</si>
  <si>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</si>
  <si>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</si>
  <si>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</si>
  <si>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</si>
  <si>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</si>
  <si>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</si>
  <si>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</si>
  <si>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</si>
  <si>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</si>
  <si>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</si>
  <si>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</si>
  <si>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</si>
  <si>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</si>
  <si>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</si>
  <si>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</si>
  <si>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</si>
  <si>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</si>
  <si>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</si>
  <si>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</si>
  <si>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</si>
  <si>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</si>
  <si>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</si>
  <si>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</si>
  <si>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</si>
  <si>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</si>
  <si>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</si>
  <si>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</si>
  <si>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</si>
  <si>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</si>
  <si>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</si>
  <si>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</si>
  <si>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</si>
  <si>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</si>
  <si>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</si>
  <si>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</si>
  <si>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</si>
  <si>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</si>
  <si>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</si>
  <si>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</si>
  <si>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</si>
  <si>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</si>
  <si>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</si>
  <si>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</si>
  <si>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</si>
  <si>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</si>
  <si>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</si>
  <si>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</si>
  <si>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</si>
  <si>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</si>
  <si>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</si>
  <si>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</si>
  <si>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</si>
  <si>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</si>
  <si>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</si>
  <si>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</si>
  <si>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</si>
  <si>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</si>
  <si>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</si>
  <si>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</si>
  <si>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</si>
  <si>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</si>
  <si>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</si>
  <si>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</si>
  <si>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</si>
  <si>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</si>
  <si>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</si>
  <si>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</si>
  <si>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</si>
  <si>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</si>
  <si>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</si>
  <si>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</si>
  <si>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</si>
  <si>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</si>
  <si>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</si>
  <si>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</si>
  <si>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</si>
  <si>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</si>
  <si>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</si>
  <si>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</si>
  <si>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</si>
  <si>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</si>
  <si>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</si>
  <si>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</si>
  <si>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</si>
  <si>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</si>
  <si>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</si>
  <si>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</si>
  <si>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</si>
  <si>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</si>
  <si>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</si>
  <si>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</si>
  <si>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</si>
  <si>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</si>
  <si>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</si>
  <si>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</si>
  <si>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</si>
  <si>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</si>
  <si>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</si>
  <si>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</si>
  <si>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</si>
  <si>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</si>
  <si>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</si>
  <si>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</si>
  <si>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</si>
  <si>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</si>
  <si>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</si>
  <si>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</si>
  <si>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</si>
  <si>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</si>
  <si>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</si>
  <si>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</si>
  <si>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</si>
  <si>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</si>
  <si>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</si>
  <si>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</si>
  <si>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</si>
  <si>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</si>
  <si>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</si>
  <si>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</si>
  <si>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</si>
  <si>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</si>
  <si>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</si>
  <si>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</si>
  <si>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</si>
  <si>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</si>
  <si>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</si>
  <si>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</si>
  <si>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</si>
  <si>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</si>
  <si>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</si>
  <si>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</si>
  <si>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</si>
  <si>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</si>
  <si>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</si>
  <si>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</si>
  <si>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</si>
  <si>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</si>
  <si>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</si>
  <si>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</si>
  <si>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</si>
  <si>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</si>
  <si>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</si>
  <si>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</si>
  <si>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</si>
  <si>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</si>
  <si>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</si>
  <si>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</si>
  <si>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</si>
  <si>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</si>
  <si>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</si>
  <si>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</si>
  <si>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</si>
  <si>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</si>
  <si>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</si>
  <si>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</si>
  <si>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</si>
  <si>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</si>
  <si>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</si>
  <si>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</si>
  <si>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</si>
  <si>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</si>
  <si>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</si>
  <si>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</si>
  <si>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</si>
  <si>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</si>
  <si>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</si>
  <si>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</si>
  <si>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</si>
  <si>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</si>
  <si>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</si>
  <si>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</si>
  <si>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</si>
  <si>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</si>
  <si>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</si>
  <si>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</si>
  <si>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</si>
  <si>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</si>
  <si>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</si>
  <si>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</si>
  <si>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</si>
  <si>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</si>
  <si>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</si>
  <si>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</si>
  <si>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</si>
  <si>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</si>
  <si>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</si>
  <si>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</si>
  <si>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</si>
  <si>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</si>
  <si>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</si>
  <si>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</si>
  <si>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</si>
  <si>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</si>
  <si>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</si>
  <si>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</si>
  <si>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</si>
  <si>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</si>
  <si>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</si>
  <si>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</si>
  <si>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</si>
  <si>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</si>
  <si>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</si>
  <si>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</si>
  <si>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</si>
  <si>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</si>
  <si>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</si>
  <si>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</si>
  <si>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</si>
  <si>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</si>
  <si>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</si>
  <si>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</si>
  <si>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</si>
  <si>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</si>
  <si>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</si>
  <si>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</si>
  <si>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</si>
  <si>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</si>
  <si>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</si>
  <si>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</si>
  <si>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</si>
  <si>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</si>
  <si>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</si>
  <si>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</si>
  <si>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</si>
  <si>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</si>
  <si>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</si>
  <si>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</si>
  <si>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</si>
  <si>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</si>
  <si>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</si>
  <si>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</si>
  <si>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</si>
  <si>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</si>
  <si>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</si>
  <si>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</si>
  <si>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</si>
  <si>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</si>
  <si>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</si>
  <si>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</si>
  <si>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</si>
  <si>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</si>
  <si>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</si>
  <si>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</si>
  <si>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</si>
  <si>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</si>
  <si>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</si>
  <si>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</si>
  <si>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</si>
  <si>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</si>
  <si>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</si>
  <si>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</si>
  <si>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</si>
  <si>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</si>
  <si>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</si>
  <si>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</si>
  <si>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</si>
  <si>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</si>
  <si>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</si>
  <si>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</si>
  <si>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</si>
  <si>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</si>
  <si>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</si>
  <si>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</si>
  <si>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</si>
  <si>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</si>
  <si>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</si>
  <si>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</si>
  <si>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</si>
  <si>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</si>
  <si>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</si>
  <si>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</si>
  <si>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</si>
  <si>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</si>
  <si>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</si>
  <si>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</si>
  <si>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</si>
  <si>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</si>
  <si>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</si>
  <si>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</si>
  <si>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</si>
  <si>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</si>
  <si>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</si>
  <si>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</si>
  <si>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</si>
  <si>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</si>
  <si>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</si>
  <si>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</si>
  <si>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</si>
  <si>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</si>
  <si>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</si>
  <si>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</si>
  <si>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</si>
  <si>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</si>
  <si>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</si>
  <si>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</si>
  <si>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</si>
  <si>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</si>
  <si>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</si>
  <si>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</si>
  <si>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</si>
  <si>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</si>
  <si>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</si>
  <si>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</si>
  <si>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</si>
  <si>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</si>
  <si>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</si>
  <si>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</si>
  <si>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</si>
  <si>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</si>
  <si>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</si>
  <si>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</si>
  <si>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</si>
  <si>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</si>
  <si>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</si>
  <si>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</si>
  <si>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</si>
  <si>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</si>
  <si>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</si>
  <si>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</si>
  <si>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</si>
  <si>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</si>
  <si>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</si>
  <si>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</si>
  <si>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</si>
  <si>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</si>
  <si>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</si>
  <si>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</si>
  <si>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</si>
  <si>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</si>
  <si>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</si>
  <si>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</si>
  <si>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</si>
  <si>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</si>
  <si>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</si>
  <si>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</si>
  <si>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</si>
  <si>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</si>
  <si>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</si>
  <si>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</si>
  <si>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</si>
  <si>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</si>
  <si>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</si>
  <si>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</si>
  <si>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</si>
  <si>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</si>
  <si>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</si>
  <si>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</si>
  <si>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</si>
  <si>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</si>
  <si>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</si>
  <si>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</si>
  <si>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</si>
  <si>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</si>
  <si>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</si>
  <si>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</si>
  <si>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</si>
  <si>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</si>
  <si>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</si>
  <si>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</si>
  <si>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</si>
  <si>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</si>
  <si>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</si>
  <si>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</si>
  <si>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</si>
  <si>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</si>
  <si>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</si>
  <si>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</si>
  <si>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</si>
  <si>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</si>
  <si>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</si>
  <si>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</si>
  <si>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</si>
  <si>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</si>
  <si>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</si>
  <si>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</si>
  <si>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</si>
  <si>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</si>
  <si>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</si>
  <si>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</si>
  <si>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</si>
  <si>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</si>
  <si>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</si>
  <si>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</si>
  <si>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</si>
  <si>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</si>
  <si>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</si>
  <si>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</si>
  <si>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</si>
  <si>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</si>
  <si>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</si>
  <si>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</si>
  <si>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</si>
  <si>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</si>
  <si>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</si>
  <si>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</si>
  <si>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</si>
  <si>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</si>
  <si>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</si>
  <si>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</si>
  <si>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</si>
  <si>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</si>
  <si>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</si>
  <si>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</si>
  <si>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</si>
  <si>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</si>
  <si>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</si>
  <si>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</si>
  <si>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</si>
  <si>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</si>
  <si>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</si>
  <si>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</si>
  <si>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</si>
  <si>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</si>
  <si>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</si>
  <si>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</si>
  <si>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</si>
  <si>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</si>
  <si>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</si>
  <si>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</si>
  <si>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</si>
  <si>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</si>
  <si>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</si>
  <si>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</si>
  <si>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</si>
  <si>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</si>
  <si>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</si>
  <si>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</si>
  <si>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</si>
  <si>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</si>
  <si>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</si>
  <si>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</si>
  <si>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</si>
  <si>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</si>
  <si>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</si>
  <si>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</si>
  <si>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</si>
  <si>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</si>
  <si>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</si>
  <si>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</si>
  <si>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</si>
  <si>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</si>
  <si>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</si>
  <si>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</si>
  <si>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</si>
  <si>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</si>
  <si>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</si>
  <si>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</si>
  <si>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</si>
  <si>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</si>
  <si>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</si>
  <si>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</si>
  <si>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</si>
  <si>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</si>
  <si>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</si>
  <si>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</si>
  <si>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</si>
  <si>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</si>
  <si>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</si>
  <si>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</si>
  <si>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</si>
  <si>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</si>
  <si>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</si>
  <si>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</si>
  <si>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</si>
  <si>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</si>
  <si>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</si>
  <si>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</si>
  <si>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</si>
  <si>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</si>
  <si>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</si>
  <si>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</si>
  <si>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</si>
  <si>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</si>
  <si>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</si>
  <si>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</si>
  <si>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</si>
  <si>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</si>
  <si>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</si>
  <si>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</si>
  <si>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</si>
  <si>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</si>
  <si>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</si>
  <si>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</si>
  <si>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</si>
  <si>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</si>
  <si>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</si>
  <si>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</si>
  <si>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</si>
  <si>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</si>
  <si>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</si>
  <si>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</si>
  <si>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</si>
  <si>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</si>
  <si>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</si>
  <si>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</si>
  <si>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</si>
  <si>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</si>
  <si>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</si>
  <si>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</si>
  <si>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</si>
  <si>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</si>
  <si>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</si>
  <si>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</si>
  <si>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</si>
  <si>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</si>
  <si>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</si>
  <si>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</si>
  <si>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</si>
  <si>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</si>
  <si>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</si>
  <si>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</si>
  <si>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</si>
  <si>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</si>
  <si>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</si>
  <si>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</si>
  <si>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</si>
  <si>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</si>
  <si>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</si>
  <si>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</si>
  <si>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</si>
  <si>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</si>
  <si>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</si>
  <si>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</si>
  <si>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</si>
  <si>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</si>
  <si>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</si>
  <si>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</si>
  <si>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</si>
  <si>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</si>
  <si>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</si>
  <si>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</si>
  <si>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</si>
  <si>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</si>
  <si>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</si>
  <si>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</si>
  <si>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</si>
  <si>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</si>
  <si>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</si>
  <si>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</si>
  <si>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</si>
  <si>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</si>
  <si>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</si>
  <si>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</si>
  <si>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</si>
  <si>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</si>
  <si>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</si>
  <si>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</si>
  <si>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</si>
  <si>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</si>
  <si>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</si>
  <si>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</si>
  <si>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</si>
  <si>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</si>
  <si>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</si>
  <si>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</si>
  <si>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</si>
  <si>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</si>
  <si>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</si>
  <si>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</si>
  <si>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</si>
  <si>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</si>
  <si>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</si>
  <si>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</si>
  <si>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</si>
  <si>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</si>
  <si>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</si>
  <si>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</si>
  <si>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</si>
  <si>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</si>
  <si>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</si>
  <si>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</si>
  <si>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</si>
  <si>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</si>
  <si>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</si>
  <si>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</si>
  <si>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</si>
  <si>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</si>
  <si>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</si>
  <si>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</si>
  <si>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</si>
  <si>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</si>
  <si>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</si>
  <si>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</si>
  <si>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</si>
  <si>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</si>
  <si>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</si>
  <si>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</si>
  <si>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</si>
  <si>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</si>
  <si>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</si>
  <si>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</si>
  <si>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</si>
  <si>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</si>
  <si>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</si>
  <si>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</si>
  <si>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</si>
  <si>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</si>
  <si>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</si>
  <si>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</si>
  <si>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</si>
  <si>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</si>
  <si>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</si>
  <si>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</si>
  <si>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</si>
  <si>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</si>
  <si>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</si>
  <si>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</si>
  <si>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</si>
  <si>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</si>
  <si>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</si>
  <si>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</si>
  <si>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</si>
  <si>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</si>
  <si>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</si>
  <si>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</si>
  <si>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</si>
  <si>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</si>
  <si>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</si>
  <si>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</si>
  <si>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</si>
  <si>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</si>
  <si>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</si>
  <si>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</si>
  <si>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</si>
  <si>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</si>
  <si>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</si>
  <si>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</si>
  <si>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</si>
  <si>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</si>
  <si>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</si>
  <si>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</si>
  <si>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</si>
  <si>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</si>
  <si>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</si>
  <si>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</si>
  <si>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</si>
  <si>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</si>
  <si>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</si>
  <si>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</si>
  <si>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</si>
  <si>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</si>
  <si>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</si>
  <si>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</si>
  <si>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</si>
  <si>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</si>
  <si>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</si>
  <si>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</si>
  <si>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</si>
  <si>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</si>
  <si>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</si>
  <si>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</si>
  <si>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</si>
  <si>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</si>
  <si>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</si>
  <si>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</si>
  <si>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</si>
  <si>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</si>
  <si>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</si>
  <si>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</si>
  <si>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</si>
  <si>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</si>
  <si>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</si>
  <si>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</si>
  <si>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</si>
  <si>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</si>
  <si>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</si>
  <si>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</si>
  <si>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</si>
  <si>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</si>
  <si>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</si>
  <si>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</si>
  <si>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</si>
  <si>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</si>
  <si>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</si>
  <si>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</si>
  <si>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</si>
  <si>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</si>
  <si>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</si>
  <si>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</si>
  <si>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</si>
  <si>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</si>
  <si>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</si>
  <si>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</si>
  <si>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</si>
  <si>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</si>
  <si>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</si>
  <si>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</si>
  <si>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</si>
  <si>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</si>
  <si>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</si>
  <si>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</si>
  <si>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</si>
  <si>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</si>
  <si>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</si>
  <si>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</si>
  <si>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</si>
  <si>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</si>
  <si>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</si>
  <si>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</si>
  <si>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</si>
  <si>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</si>
  <si>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</si>
  <si>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</si>
  <si>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</si>
  <si>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</si>
  <si>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</si>
  <si>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</si>
  <si>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</si>
  <si>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</si>
  <si>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</si>
  <si>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</si>
  <si>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</si>
  <si>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</si>
  <si>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</si>
  <si>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</si>
  <si>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</si>
  <si>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</si>
  <si>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</si>
  <si>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</si>
  <si>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</si>
  <si>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</si>
  <si>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</si>
  <si>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</si>
  <si>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</si>
  <si>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</si>
  <si>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</si>
  <si>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</si>
  <si>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</si>
  <si>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</si>
  <si>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</si>
  <si>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</si>
  <si>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</si>
  <si>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</si>
  <si>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</si>
  <si>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</si>
  <si>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</si>
  <si>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</si>
  <si>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</si>
  <si>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</si>
  <si>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</si>
  <si>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</si>
  <si>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</si>
  <si>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</si>
  <si>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</si>
  <si>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</si>
  <si>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</si>
  <si>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</si>
  <si>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</si>
  <si>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</si>
  <si>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</si>
  <si>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</si>
  <si>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</si>
  <si>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</si>
  <si>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</si>
  <si>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</si>
  <si>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</si>
  <si>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</si>
  <si>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</si>
  <si>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</si>
  <si>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</si>
  <si>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</si>
  <si>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</si>
  <si>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</si>
  <si>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</si>
  <si>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</si>
  <si>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</si>
  <si>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</si>
  <si>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</si>
  <si>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</si>
  <si>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</si>
  <si>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</si>
  <si>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</si>
  <si>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</si>
  <si>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</si>
  <si>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</si>
  <si>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</si>
  <si>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</si>
  <si>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</si>
  <si>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</si>
  <si>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</si>
  <si>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</si>
  <si>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</si>
  <si>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</si>
  <si>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</si>
  <si>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</si>
  <si>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</si>
  <si>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</si>
  <si>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</si>
  <si>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</si>
  <si>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</si>
  <si>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</si>
  <si>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</si>
  <si>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</si>
  <si>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</si>
  <si>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</si>
  <si>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</si>
  <si>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</si>
  <si>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</si>
  <si>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</si>
  <si>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</si>
  <si>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</si>
  <si>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</si>
  <si>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</si>
  <si>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</si>
  <si>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</si>
  <si>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</si>
  <si>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</si>
  <si>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</si>
  <si>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</si>
  <si>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</si>
  <si>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</si>
  <si>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</si>
  <si>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</si>
  <si>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</si>
  <si>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</si>
  <si>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</si>
  <si>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</si>
  <si>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</si>
  <si>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</si>
  <si>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</si>
  <si>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</si>
  <si>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</si>
  <si>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</si>
  <si>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</si>
  <si>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</si>
  <si>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</si>
  <si>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</si>
  <si>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</si>
  <si>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</si>
  <si>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</si>
  <si>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</si>
  <si>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</si>
  <si>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</si>
  <si>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</si>
  <si>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</si>
  <si>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</si>
  <si>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</si>
  <si>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</si>
  <si>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</si>
  <si>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</si>
  <si>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</si>
  <si>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</si>
  <si>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</si>
  <si>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</si>
  <si>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</si>
  <si>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</si>
  <si>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</si>
  <si>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</si>
  <si>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</si>
  <si>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</si>
  <si>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</si>
  <si>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</si>
  <si>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</si>
  <si>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</si>
  <si>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</si>
  <si>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</si>
  <si>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</si>
  <si>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</si>
  <si>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</si>
  <si>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</si>
  <si>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</si>
  <si>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</si>
  <si>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</si>
  <si>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</si>
  <si>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</si>
  <si>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</si>
  <si>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</si>
  <si>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</si>
  <si>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</si>
  <si>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</si>
  <si>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</si>
  <si>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</si>
  <si>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</si>
  <si>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</si>
  <si>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</si>
  <si>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</si>
  <si>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</si>
  <si>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</si>
  <si>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</si>
  <si>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</si>
  <si>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</si>
  <si>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</si>
  <si>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</si>
  <si>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</si>
  <si>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</si>
  <si>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</si>
  <si>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</si>
  <si>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</si>
  <si>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</si>
  <si>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</si>
  <si>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</si>
  <si>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</si>
  <si>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</si>
  <si>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</si>
  <si>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</si>
  <si>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</si>
  <si>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</si>
  <si>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</si>
  <si>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</si>
  <si>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</si>
  <si>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</si>
  <si>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</si>
  <si>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</si>
  <si>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</si>
  <si>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</si>
  <si>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</si>
  <si>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</si>
  <si>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</si>
  <si>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</si>
  <si>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</si>
  <si>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</si>
  <si>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</si>
  <si>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</si>
  <si>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</si>
  <si>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</si>
  <si>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</si>
  <si>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</si>
  <si>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</si>
  <si>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</si>
  <si>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</si>
  <si>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</si>
  <si>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</si>
  <si>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</si>
  <si>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</si>
  <si>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</si>
  <si>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</si>
  <si>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</si>
  <si>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</si>
  <si>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</si>
  <si>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</si>
  <si>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</si>
  <si>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</si>
  <si>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</si>
  <si>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</si>
  <si>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</si>
  <si>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</si>
  <si>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</si>
  <si>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</si>
  <si>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</si>
  <si>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</si>
  <si>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</si>
  <si>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</si>
  <si>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</si>
  <si>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</si>
  <si>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</si>
  <si>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</si>
  <si>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</si>
  <si>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</si>
  <si>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</si>
  <si>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</si>
  <si>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</si>
  <si>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</si>
  <si>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</si>
  <si>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</si>
  <si>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</si>
  <si>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</si>
  <si>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</si>
  <si>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</si>
  <si>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</si>
  <si>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</si>
  <si>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</si>
  <si>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</si>
  <si>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</si>
  <si>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</si>
  <si>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</si>
  <si>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</si>
  <si>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</si>
  <si>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</si>
  <si>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</si>
  <si>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</si>
  <si>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</si>
  <si>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</si>
  <si>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</si>
  <si>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</si>
  <si>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</si>
  <si>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</si>
  <si>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</si>
  <si>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</si>
  <si>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</si>
  <si>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</si>
  <si>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</si>
  <si>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</si>
  <si>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</si>
  <si>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</si>
  <si>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</si>
  <si>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</si>
  <si>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</si>
  <si>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</si>
  <si>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</si>
  <si>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</si>
  <si>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</si>
  <si>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</si>
  <si>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</si>
  <si>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</si>
  <si>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</si>
  <si>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</si>
  <si>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</si>
  <si>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</si>
  <si>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</si>
  <si>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</si>
  <si>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</si>
  <si>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</si>
  <si>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</si>
  <si>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</si>
  <si>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</si>
  <si>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</si>
  <si>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</si>
  <si>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</si>
  <si>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</si>
  <si>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</si>
  <si>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</si>
  <si>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</si>
  <si>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</si>
  <si>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</si>
  <si>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</si>
  <si>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</si>
  <si>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</si>
  <si>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</si>
  <si>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</si>
  <si>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</si>
  <si>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</si>
  <si>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</si>
  <si>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</si>
  <si>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</si>
  <si>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</si>
  <si>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</si>
  <si>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</si>
  <si>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</si>
  <si>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</si>
  <si>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</si>
  <si>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</si>
  <si>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</si>
  <si>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</si>
  <si>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</si>
  <si>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</si>
  <si>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</si>
  <si>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</si>
  <si>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</si>
  <si>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</si>
  <si>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</si>
  <si>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</si>
  <si>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</si>
  <si>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</si>
  <si>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</si>
  <si>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</si>
  <si>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</si>
  <si>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</si>
  <si>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</si>
  <si>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</si>
  <si>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</si>
  <si>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</si>
  <si>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</si>
  <si>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</si>
  <si>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</si>
  <si>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</si>
  <si>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</si>
  <si>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</si>
  <si>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</si>
  <si>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</si>
  <si>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</si>
  <si>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</si>
  <si>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</si>
  <si>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</si>
  <si>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</si>
  <si>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</si>
  <si>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</si>
  <si>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</si>
  <si>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</si>
  <si>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</si>
  <si>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</si>
  <si>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</si>
  <si>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</si>
  <si>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</si>
  <si>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</si>
  <si>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</si>
  <si>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</si>
  <si>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</si>
  <si>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</si>
  <si>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</si>
  <si>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</si>
  <si>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</si>
  <si>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</si>
  <si>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</si>
  <si>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</si>
  <si>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</si>
  <si>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</si>
  <si>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</si>
  <si>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</si>
  <si>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</si>
  <si>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</si>
  <si>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</si>
  <si>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</si>
  <si>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</si>
  <si>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</si>
  <si>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</si>
  <si>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</si>
  <si>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</si>
  <si>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</si>
  <si>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</si>
  <si>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</si>
  <si>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</si>
  <si>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</si>
  <si>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</si>
  <si>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</si>
  <si>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</si>
  <si>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</si>
  <si>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</si>
  <si>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</si>
  <si>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</si>
  <si>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</si>
  <si>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</si>
  <si>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</si>
  <si>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</si>
  <si>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</si>
  <si>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</si>
  <si>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</si>
  <si>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</si>
  <si>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</si>
  <si>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</si>
  <si>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</si>
  <si>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</si>
  <si>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</si>
  <si>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</si>
  <si>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</si>
  <si>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</si>
  <si>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</si>
  <si>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</si>
  <si>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</si>
  <si>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</si>
  <si>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</si>
  <si>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</si>
  <si>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</si>
  <si>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</si>
  <si>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</si>
  <si>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</si>
  <si>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</si>
  <si>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</si>
  <si>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</si>
  <si>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</si>
  <si>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</si>
  <si>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</si>
  <si>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</si>
  <si>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</si>
  <si>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</si>
  <si>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</si>
  <si>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</si>
  <si>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</si>
  <si>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</si>
  <si>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</si>
  <si>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</si>
  <si>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</si>
  <si>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</si>
  <si>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</si>
  <si>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</si>
  <si>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</si>
  <si>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</si>
  <si>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</si>
  <si>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</si>
  <si>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</si>
  <si>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</si>
  <si>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</si>
  <si>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</si>
  <si>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</si>
  <si>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</si>
  <si>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</si>
  <si>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</si>
  <si>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</si>
  <si>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</si>
  <si>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</si>
  <si>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</si>
  <si>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</si>
  <si>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</si>
  <si>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</si>
  <si>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</si>
  <si>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</si>
  <si>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</si>
  <si>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</si>
  <si>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</si>
  <si>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</si>
  <si>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</si>
  <si>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</si>
  <si>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</si>
  <si>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</si>
  <si>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</si>
  <si>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</si>
  <si>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</si>
  <si>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</si>
  <si>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</si>
  <si>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</si>
  <si>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</si>
  <si>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</si>
  <si>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</si>
  <si>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</si>
  <si>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</si>
  <si>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</si>
  <si>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</si>
  <si>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</si>
  <si>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</si>
  <si>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</si>
  <si>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</si>
  <si>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</si>
  <si>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</si>
  <si>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</si>
  <si>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</si>
  <si>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</si>
  <si>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</si>
  <si>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</si>
  <si>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</si>
  <si>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</si>
  <si>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</si>
  <si>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</si>
  <si>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</si>
  <si>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</si>
  <si>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</si>
  <si>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</si>
  <si>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</si>
  <si>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</si>
  <si>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</si>
  <si>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</si>
  <si>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</si>
  <si>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</si>
  <si>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</si>
  <si>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</si>
  <si>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</si>
  <si>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</si>
  <si>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</si>
  <si>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</si>
  <si>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</si>
  <si>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</si>
  <si>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</si>
  <si>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</si>
  <si>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</si>
  <si>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</si>
  <si>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</si>
  <si>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</si>
  <si>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</si>
  <si>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</si>
  <si>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</si>
  <si>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</si>
  <si>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</si>
  <si>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</si>
  <si>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</si>
  <si>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</si>
  <si>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</si>
  <si>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</si>
  <si>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</si>
  <si>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</si>
  <si>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</si>
  <si>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</si>
  <si>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</si>
  <si>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</si>
  <si>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</si>
  <si>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</si>
  <si>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</si>
  <si>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</si>
  <si>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</si>
  <si>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</si>
  <si>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</si>
  <si>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</si>
  <si>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</si>
  <si>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</si>
  <si>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</si>
  <si>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</si>
  <si>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</si>
  <si>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</si>
  <si>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</si>
  <si>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</si>
  <si>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</si>
  <si>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</si>
  <si>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</si>
  <si>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</si>
  <si>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</si>
  <si>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</si>
  <si>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</si>
  <si>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</si>
  <si>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</si>
  <si>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</si>
  <si>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</si>
  <si>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</si>
  <si>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</si>
  <si>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</si>
  <si>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</si>
  <si>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</si>
  <si>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</si>
  <si>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</si>
  <si>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</si>
  <si>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</si>
  <si>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</si>
  <si>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</si>
  <si>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</si>
  <si>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</si>
  <si>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</si>
  <si>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</si>
  <si>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</si>
  <si>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</si>
  <si>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</si>
  <si>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</si>
  <si>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</si>
  <si>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</si>
  <si>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</si>
  <si>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</si>
  <si>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</si>
  <si>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</si>
  <si>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</si>
  <si>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</si>
  <si>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</si>
  <si>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</si>
  <si>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</si>
  <si>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</si>
  <si>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</si>
  <si>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</si>
  <si>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</si>
  <si>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</si>
  <si>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</si>
  <si>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</si>
  <si>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</si>
  <si>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</si>
  <si>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</si>
  <si>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</si>
  <si>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</si>
  <si>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</si>
  <si>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</si>
  <si>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</si>
  <si>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</si>
  <si>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</si>
  <si>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</si>
  <si>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</si>
  <si>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</si>
  <si>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</si>
  <si>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</si>
  <si>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</si>
  <si>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</si>
  <si>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</si>
  <si>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</si>
  <si>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</si>
  <si>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</si>
  <si>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</si>
  <si>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</si>
  <si>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</si>
  <si>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</si>
  <si>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</si>
  <si>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</si>
  <si>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</si>
  <si>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</si>
  <si>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</si>
  <si>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</si>
  <si>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</si>
  <si>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</si>
  <si>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</si>
  <si>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</si>
  <si>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</si>
  <si>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</si>
  <si>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</si>
  <si>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</si>
  <si>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</si>
  <si>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</si>
  <si>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</si>
  <si>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</si>
  <si>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</si>
  <si>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</si>
  <si>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</si>
  <si>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</si>
  <si>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</si>
  <si>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</si>
  <si>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</si>
  <si>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</si>
  <si>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</si>
  <si>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</si>
  <si>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</si>
  <si>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</si>
  <si>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</si>
  <si>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</si>
  <si>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</si>
  <si>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</si>
  <si>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</si>
  <si>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</si>
  <si>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</si>
  <si>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</si>
  <si>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</si>
  <si>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</si>
  <si>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</si>
  <si>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</si>
  <si>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</si>
  <si>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</si>
  <si>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</si>
  <si>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</si>
  <si>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</si>
  <si>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</si>
  <si>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</si>
  <si>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</si>
  <si>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</si>
  <si>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</si>
  <si>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</si>
  <si>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</si>
  <si>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</si>
  <si>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</si>
  <si>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</si>
  <si>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</si>
  <si>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</si>
  <si>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</si>
  <si>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</si>
  <si>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</si>
  <si>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</si>
  <si>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</si>
  <si>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</si>
  <si>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</si>
  <si>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</si>
  <si>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</si>
  <si>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</si>
  <si>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</si>
  <si>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</si>
  <si>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</si>
  <si>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</si>
  <si>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</si>
  <si>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</si>
  <si>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</si>
  <si>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</si>
  <si>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</si>
  <si>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</si>
  <si>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</si>
  <si>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</si>
  <si>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</si>
  <si>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</si>
  <si>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</si>
  <si>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</si>
  <si>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</si>
  <si>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</si>
  <si>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</si>
  <si>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</si>
  <si>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</si>
  <si>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</si>
  <si>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</si>
  <si>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</si>
  <si>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</si>
  <si>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</si>
  <si>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</si>
  <si>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</si>
  <si>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</si>
  <si>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</si>
  <si>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</si>
  <si>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</si>
  <si>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</si>
  <si>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</si>
  <si>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</si>
  <si>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</si>
  <si>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</si>
  <si>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</si>
  <si>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</si>
  <si>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</si>
  <si>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</si>
  <si>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</si>
  <si>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</si>
  <si>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</si>
  <si>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</si>
  <si>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</si>
  <si>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</si>
  <si>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</si>
  <si>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</si>
  <si>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</si>
  <si>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</si>
  <si>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</si>
  <si>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</si>
  <si>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</si>
  <si>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</si>
  <si>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</si>
  <si>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</si>
  <si>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</si>
  <si>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</si>
  <si>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</si>
  <si>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</si>
  <si>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</si>
  <si>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</si>
  <si>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</si>
  <si>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</si>
  <si>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</si>
  <si>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</si>
  <si>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</si>
  <si>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</si>
  <si>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</si>
  <si>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</si>
  <si>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</si>
  <si>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</si>
  <si>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</si>
  <si>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</si>
  <si>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</si>
  <si>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</si>
  <si>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</si>
  <si>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</si>
  <si>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</si>
  <si>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</si>
  <si>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</si>
  <si>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</si>
  <si>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</si>
  <si>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</si>
  <si>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</si>
  <si>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</si>
  <si>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</si>
  <si>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</si>
  <si>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</si>
  <si>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</si>
  <si>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</si>
  <si>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</si>
  <si>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</si>
  <si>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</si>
  <si>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</si>
  <si>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</si>
  <si>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</si>
  <si>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</si>
  <si>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</si>
  <si>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</si>
  <si>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</si>
  <si>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</si>
  <si>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</si>
  <si>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</si>
  <si>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</si>
  <si>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</si>
  <si>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</si>
  <si>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</si>
  <si>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</si>
  <si>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</si>
  <si>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</si>
  <si>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</si>
  <si>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</si>
  <si>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</si>
  <si>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</si>
  <si>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</si>
  <si>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</si>
  <si>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</si>
  <si>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</si>
  <si>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</si>
  <si>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</si>
  <si>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</si>
  <si>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</si>
  <si>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</si>
  <si>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</si>
  <si>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</si>
  <si>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</si>
  <si>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</si>
  <si>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</si>
  <si>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</si>
  <si>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</si>
  <si>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</si>
  <si>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</si>
  <si>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</si>
  <si>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</si>
  <si>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</si>
  <si>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</si>
  <si>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</si>
  <si>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</si>
  <si>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</si>
  <si>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</si>
  <si>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</si>
  <si>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</si>
  <si>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</si>
  <si>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</si>
  <si>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</si>
  <si>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</si>
  <si>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</si>
  <si>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</si>
  <si>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</si>
  <si>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</si>
  <si>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</si>
  <si>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</si>
  <si>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</si>
  <si>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</si>
  <si>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</si>
  <si>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</si>
  <si>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</si>
  <si>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</si>
  <si>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</si>
  <si>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</si>
  <si>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</si>
  <si>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</si>
  <si>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</si>
  <si>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</si>
  <si>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</si>
  <si>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</si>
  <si>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</si>
  <si>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</si>
  <si>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</si>
  <si>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</si>
  <si>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</si>
  <si>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</si>
  <si>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</si>
  <si>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</si>
  <si>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</si>
  <si>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</si>
  <si>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</si>
  <si>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</si>
  <si>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</si>
  <si>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</si>
  <si>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</si>
  <si>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</si>
  <si>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</si>
  <si>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</si>
  <si>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</si>
  <si>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</si>
  <si>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</si>
  <si>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</si>
  <si>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</si>
  <si>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</si>
  <si>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</si>
  <si>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</si>
  <si>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</si>
  <si>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</si>
  <si>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</si>
  <si>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</si>
  <si>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</si>
  <si>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</si>
  <si>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</si>
  <si>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</si>
  <si>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</si>
  <si>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</si>
  <si>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</si>
  <si>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</si>
  <si>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</si>
  <si>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</si>
  <si>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</si>
  <si>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</si>
  <si>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</si>
  <si>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</si>
  <si>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</si>
  <si>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</si>
  <si>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</si>
  <si>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</si>
  <si>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</si>
  <si>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</si>
  <si>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</si>
  <si>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</si>
  <si>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</si>
  <si>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</si>
  <si>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</si>
  <si>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</si>
  <si>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</si>
  <si>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</si>
  <si>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</si>
  <si>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</si>
  <si>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</si>
  <si>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</si>
  <si>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</si>
  <si>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</si>
  <si>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</si>
  <si>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</si>
  <si>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</si>
  <si>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</si>
  <si>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</si>
  <si>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</si>
  <si>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</si>
  <si>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</si>
  <si>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</si>
  <si>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</si>
  <si>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</si>
  <si>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</si>
  <si>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</si>
  <si>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</si>
  <si>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</si>
  <si>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</si>
  <si>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</si>
  <si>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</si>
  <si>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</si>
  <si>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</si>
  <si>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</si>
  <si>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</si>
  <si>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</si>
  <si>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</si>
  <si>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</si>
  <si>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</si>
  <si>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</si>
  <si>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</si>
  <si>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</si>
  <si>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</si>
  <si>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</si>
  <si>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</si>
  <si>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</si>
  <si>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</si>
  <si>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</si>
  <si>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</si>
  <si>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</si>
  <si>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</si>
  <si>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</si>
  <si>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</si>
  <si>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</si>
  <si>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</si>
  <si>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</si>
  <si>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</si>
  <si>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</si>
  <si>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</si>
  <si>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</si>
  <si>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</si>
  <si>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</si>
  <si>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</si>
  <si>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</si>
  <si>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</si>
  <si>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</si>
  <si>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</si>
  <si>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</si>
  <si>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</si>
  <si>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</si>
  <si>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</si>
  <si>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</si>
  <si>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</si>
  <si>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</si>
  <si>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</si>
  <si>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</si>
  <si>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</si>
  <si>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</si>
  <si>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</si>
  <si>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</si>
  <si>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</si>
  <si>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</si>
  <si>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</si>
  <si>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</si>
  <si>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</si>
  <si>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</si>
  <si>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</si>
  <si>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</si>
  <si>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</si>
  <si>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</si>
  <si>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</si>
  <si>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</si>
  <si>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</si>
  <si>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</si>
  <si>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</si>
  <si>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</si>
  <si>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</si>
  <si>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</si>
  <si>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</si>
  <si>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</si>
  <si>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</si>
  <si>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</si>
  <si>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</si>
  <si>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</si>
  <si>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</si>
  <si>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</si>
  <si>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</si>
  <si>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</si>
  <si>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</si>
  <si>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</si>
  <si>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</si>
  <si>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</si>
  <si>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</si>
  <si>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</si>
  <si>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</si>
  <si>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</si>
  <si>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</si>
  <si>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</si>
  <si>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</si>
  <si>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</si>
  <si>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</si>
  <si>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</si>
  <si>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</si>
  <si>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</si>
  <si>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</si>
  <si>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</si>
  <si>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</si>
  <si>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</si>
  <si>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</si>
  <si>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</si>
  <si>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</si>
  <si>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</si>
  <si>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</si>
  <si>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</si>
  <si>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</si>
  <si>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</si>
  <si>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</si>
  <si>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</si>
  <si>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</si>
  <si>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</si>
  <si>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</si>
  <si>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</si>
  <si>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</si>
  <si>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</si>
  <si>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</si>
  <si>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</si>
  <si>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</si>
  <si>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</si>
  <si>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</si>
  <si>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</si>
  <si>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</si>
  <si>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</si>
  <si>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</si>
  <si>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</si>
  <si>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</si>
  <si>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</si>
  <si>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</si>
  <si>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</si>
  <si>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</si>
  <si>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</si>
  <si>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</si>
  <si>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</si>
  <si>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</si>
  <si>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</si>
  <si>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</si>
  <si>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</si>
  <si>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</si>
  <si>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</si>
  <si>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</si>
  <si>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</si>
  <si>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</si>
  <si>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</si>
  <si>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</si>
  <si>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</si>
  <si>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</si>
  <si>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</si>
  <si>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</si>
  <si>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</si>
  <si>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</si>
  <si>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</si>
  <si>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</si>
  <si>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</si>
  <si>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</si>
  <si>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</si>
  <si>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</si>
  <si>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</si>
  <si>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</si>
  <si>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</si>
  <si>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</si>
  <si>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</si>
  <si>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</si>
  <si>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</si>
  <si>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</si>
  <si>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</si>
  <si>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</si>
  <si>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</si>
  <si>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</si>
  <si>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</si>
  <si>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</si>
  <si>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</si>
  <si>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</si>
  <si>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</si>
  <si>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</si>
  <si>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</si>
  <si>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</si>
  <si>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</si>
  <si>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</si>
  <si>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</si>
  <si>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</si>
  <si>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</si>
  <si>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</si>
  <si>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</si>
  <si>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</si>
  <si>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</si>
  <si>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</si>
  <si>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</si>
  <si>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</si>
  <si>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</si>
  <si>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</si>
  <si>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</si>
  <si>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</si>
  <si>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</si>
  <si>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</si>
  <si>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</si>
  <si>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</si>
  <si>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</si>
  <si>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</si>
  <si>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</si>
  <si>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</si>
  <si>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</si>
  <si>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</si>
  <si>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</si>
  <si>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</si>
  <si>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</si>
  <si>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</si>
  <si>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</si>
  <si>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</si>
  <si>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</si>
  <si>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</si>
  <si>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</si>
  <si>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</si>
  <si>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</si>
  <si>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</si>
  <si>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</si>
  <si>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</si>
  <si>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</si>
  <si>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</si>
  <si>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</si>
  <si>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</si>
  <si>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</si>
  <si>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</si>
  <si>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</si>
  <si>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</si>
  <si>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</si>
  <si>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</si>
  <si>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</si>
  <si>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</si>
  <si>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</si>
  <si>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</si>
  <si>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</si>
  <si>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</si>
  <si>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</si>
  <si>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</si>
  <si>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</si>
  <si>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</si>
  <si>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</si>
  <si>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</si>
  <si>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</si>
  <si>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</si>
  <si>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</si>
  <si>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</si>
  <si>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</si>
  <si>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</si>
  <si>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</si>
  <si>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</si>
  <si>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</si>
  <si>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</si>
  <si>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</si>
  <si>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</si>
  <si>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</si>
  <si>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</si>
  <si>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</si>
  <si>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</si>
  <si>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</si>
  <si>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</si>
  <si>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</si>
  <si>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</si>
  <si>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</si>
  <si>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</si>
  <si>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</si>
  <si>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</si>
  <si>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</si>
  <si>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</si>
  <si>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</si>
  <si>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</si>
  <si>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</si>
  <si>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</si>
  <si>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</si>
  <si>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</si>
  <si>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</si>
  <si>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</si>
  <si>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</si>
  <si>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</si>
  <si>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</si>
  <si>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</si>
  <si>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</si>
  <si>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</si>
  <si>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</si>
  <si>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</si>
  <si>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</si>
  <si>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</si>
  <si>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</si>
  <si>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</si>
  <si>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</si>
  <si>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</si>
  <si>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</si>
  <si>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</si>
  <si>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</si>
  <si>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</si>
  <si>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</si>
  <si>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</si>
  <si>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</si>
  <si>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</si>
  <si>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</si>
  <si>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</si>
  <si>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</si>
  <si>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</si>
  <si>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</si>
  <si>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</si>
  <si>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</si>
  <si>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</si>
  <si>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</si>
  <si>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</si>
  <si>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</si>
  <si>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</si>
  <si>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</si>
  <si>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</si>
  <si>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</si>
  <si>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</si>
  <si>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</si>
  <si>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</si>
  <si>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</si>
  <si>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</si>
  <si>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</si>
  <si>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</si>
  <si>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</si>
  <si>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</si>
  <si>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</si>
  <si>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</si>
  <si>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</si>
  <si>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</si>
  <si>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</si>
  <si>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</si>
  <si>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</si>
  <si>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</si>
  <si>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</si>
  <si>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</si>
  <si>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</si>
  <si>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</si>
  <si>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</si>
  <si>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</si>
  <si>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</si>
  <si>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</si>
  <si>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</si>
  <si>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</si>
  <si>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</si>
  <si>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</si>
  <si>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</si>
  <si>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</si>
  <si>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</si>
  <si>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</si>
  <si>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</si>
  <si>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</si>
  <si>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</si>
  <si>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</si>
  <si>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</si>
  <si>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</si>
  <si>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</si>
  <si>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</si>
  <si>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</si>
  <si>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</si>
  <si>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</si>
  <si>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</si>
  <si>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</si>
  <si>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</si>
  <si>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</si>
  <si>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</si>
  <si>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</si>
  <si>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</si>
  <si>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</si>
  <si>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</si>
  <si>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</si>
  <si>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</si>
  <si>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</si>
  <si>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</si>
  <si>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</si>
  <si>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</si>
  <si>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</si>
  <si>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</si>
  <si>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</si>
  <si>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</si>
  <si>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</si>
  <si>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</si>
  <si>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</si>
  <si>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</si>
  <si>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</si>
  <si>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</si>
  <si>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</si>
  <si>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</si>
  <si>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</si>
  <si>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</si>
  <si>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</si>
  <si>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</si>
  <si>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</si>
  <si>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</si>
  <si>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</si>
  <si>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</si>
  <si>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</si>
  <si>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</si>
  <si>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</si>
  <si>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</si>
  <si>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</si>
  <si>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</si>
  <si>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</si>
  <si>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</si>
  <si>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</si>
  <si>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</si>
  <si>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</si>
  <si>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</si>
  <si>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</si>
  <si>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</si>
  <si>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</si>
  <si>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</si>
  <si>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</si>
  <si>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</si>
  <si>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</si>
  <si>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</si>
  <si>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</si>
  <si>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</si>
  <si>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</si>
  <si>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</si>
  <si>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</si>
  <si>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</si>
  <si>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</si>
  <si>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</si>
  <si>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</si>
  <si>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</si>
  <si>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</si>
  <si>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</si>
  <si>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</si>
  <si>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</si>
  <si>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</si>
  <si>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</si>
  <si>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</si>
  <si>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</si>
  <si>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</si>
  <si>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</si>
  <si>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</si>
  <si>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</si>
  <si>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</si>
  <si>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</si>
  <si>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</si>
  <si>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</si>
  <si>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</si>
  <si>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</si>
  <si>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</si>
  <si>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</si>
  <si>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</si>
  <si>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</si>
  <si>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</si>
  <si>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</si>
  <si>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</si>
  <si>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</si>
  <si>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</si>
  <si>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</si>
  <si>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</si>
  <si>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</si>
  <si>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</si>
  <si>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</si>
  <si>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</si>
  <si>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</si>
  <si>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</si>
  <si>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</si>
  <si>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</si>
  <si>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</si>
  <si>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</si>
  <si>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</si>
  <si>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</si>
  <si>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</si>
  <si>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</si>
  <si>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</si>
  <si>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</si>
  <si>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</si>
  <si>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</si>
  <si>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</si>
  <si>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</si>
  <si>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</si>
  <si>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</si>
  <si>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</si>
  <si>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</si>
  <si>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</si>
  <si>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</si>
  <si>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</si>
  <si>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</si>
  <si>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</si>
  <si>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</si>
  <si>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</si>
  <si>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</si>
  <si>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</si>
  <si>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</si>
  <si>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</si>
  <si>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</si>
  <si>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</si>
  <si>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</si>
  <si>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</si>
  <si>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</si>
  <si>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</si>
  <si>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</si>
  <si>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</si>
  <si>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</si>
  <si>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</si>
  <si>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</si>
  <si>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</si>
  <si>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</si>
  <si>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</si>
  <si>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</si>
  <si>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</si>
  <si>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</si>
  <si>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</si>
  <si>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</si>
  <si>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</si>
  <si>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</si>
  <si>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</si>
  <si>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</si>
  <si>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</si>
  <si>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</si>
  <si>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</si>
  <si>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</si>
  <si>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</si>
  <si>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</si>
  <si>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</si>
  <si>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</si>
  <si>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</si>
  <si>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</si>
  <si>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</si>
  <si>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</si>
  <si>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</si>
  <si>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</si>
  <si>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</si>
  <si>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</si>
  <si>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</si>
  <si>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</si>
  <si>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</si>
  <si>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</si>
  <si>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</si>
  <si>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</si>
  <si>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</si>
  <si>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</si>
  <si>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</si>
  <si>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</si>
  <si>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</si>
  <si>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</si>
  <si>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</si>
  <si>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</si>
  <si>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</si>
  <si>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</si>
  <si>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</si>
  <si>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</si>
  <si>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</si>
  <si>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</si>
  <si>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</si>
  <si>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</si>
  <si>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</si>
  <si>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</si>
  <si>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</si>
  <si>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</si>
  <si>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</si>
  <si>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</si>
  <si>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</si>
  <si>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</si>
  <si>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</si>
  <si>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</si>
  <si>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</si>
  <si>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</si>
  <si>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</si>
  <si>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</si>
  <si>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</si>
  <si>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</si>
  <si>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</si>
  <si>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</si>
  <si>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</si>
  <si>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</si>
  <si>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</si>
  <si>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</si>
  <si>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</si>
  <si>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</si>
  <si>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</si>
  <si>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</si>
  <si>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</si>
  <si>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</si>
  <si>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</si>
  <si>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</si>
  <si>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</si>
  <si>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</si>
  <si>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</si>
  <si>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</si>
  <si>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</si>
  <si>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</si>
  <si>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</si>
  <si>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</si>
  <si>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</si>
  <si>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</si>
  <si>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</si>
  <si>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</si>
  <si>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</si>
  <si>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</si>
  <si>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</si>
  <si>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</si>
  <si>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</si>
  <si>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</si>
  <si>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</si>
  <si>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</si>
  <si>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</si>
  <si>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</si>
  <si>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</si>
  <si>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</si>
  <si>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</si>
  <si>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</si>
  <si>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</si>
  <si>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</si>
  <si>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</si>
  <si>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</si>
  <si>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</si>
  <si>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</si>
  <si>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</si>
  <si>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</si>
  <si>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</si>
  <si>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</si>
  <si>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</si>
  <si>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</si>
  <si>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</si>
  <si>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</si>
  <si>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</si>
  <si>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</si>
  <si>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</si>
  <si>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</si>
  <si>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</si>
  <si>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</si>
  <si>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</si>
  <si>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</si>
  <si>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</si>
  <si>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</si>
  <si>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</si>
  <si>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</si>
  <si>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</si>
  <si>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</si>
  <si>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</si>
  <si>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</si>
  <si>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</si>
  <si>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</si>
  <si>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</si>
  <si>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</si>
  <si>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</si>
  <si>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</si>
  <si>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</si>
  <si>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</si>
  <si>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</si>
  <si>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</si>
  <si>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</si>
  <si>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</si>
  <si>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</si>
  <si>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</si>
  <si>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</si>
  <si>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</si>
  <si>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</si>
  <si>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</si>
  <si>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</si>
  <si>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</si>
  <si>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</si>
  <si>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</si>
  <si>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</si>
  <si>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</si>
  <si>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</si>
  <si>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</si>
  <si>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</si>
  <si>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</si>
  <si>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</si>
  <si>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</si>
  <si>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</si>
  <si>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</si>
  <si>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</si>
  <si>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</si>
  <si>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</si>
  <si>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</si>
  <si>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</si>
  <si>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</si>
  <si>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</si>
  <si>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</si>
  <si>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</si>
  <si>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</si>
  <si>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</si>
  <si>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</si>
  <si>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</si>
  <si>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</si>
  <si>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</si>
  <si>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</si>
  <si>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</si>
  <si>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</si>
  <si>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</si>
  <si>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</si>
  <si>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</si>
  <si>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</si>
  <si>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</si>
  <si>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</si>
  <si>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</si>
  <si>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</si>
  <si>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</si>
  <si>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</si>
  <si>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</si>
  <si>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</si>
  <si>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</si>
  <si>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</si>
  <si>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</si>
  <si>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</si>
  <si>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</si>
  <si>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</si>
  <si>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</si>
  <si>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</si>
  <si>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</si>
  <si>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</si>
  <si>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</si>
  <si>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</si>
  <si>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</si>
  <si>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</si>
  <si>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</si>
  <si>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</si>
  <si>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</si>
  <si>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</si>
  <si>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</si>
  <si>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</si>
  <si>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</si>
  <si>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</si>
  <si>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</si>
  <si>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</si>
  <si>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</si>
  <si>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</si>
  <si>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</si>
  <si>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</si>
  <si>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</si>
  <si>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</si>
  <si>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</si>
  <si>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</si>
  <si>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</si>
  <si>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</si>
  <si>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</si>
  <si>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</si>
  <si>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</si>
  <si>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</si>
  <si>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</si>
  <si>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</si>
  <si>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</si>
  <si>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</si>
  <si>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</si>
  <si>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</si>
  <si>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</si>
  <si>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</si>
  <si>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</si>
  <si>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</si>
  <si>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</si>
  <si>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</si>
  <si>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</si>
  <si>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</si>
  <si>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</si>
  <si>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</si>
  <si>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</si>
  <si>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</si>
  <si>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</si>
  <si>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</si>
  <si>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</si>
  <si>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</si>
  <si>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</si>
  <si>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</si>
  <si>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</si>
  <si>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</si>
  <si>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</si>
  <si>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</si>
  <si>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</si>
  <si>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</si>
  <si>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</si>
  <si>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</si>
  <si>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</si>
  <si>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</si>
  <si>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</si>
  <si>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</si>
  <si>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</si>
  <si>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</si>
  <si>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</si>
  <si>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</si>
  <si>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</si>
  <si>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</si>
  <si>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</si>
  <si>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</si>
  <si>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</si>
  <si>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</si>
  <si>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</si>
  <si>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</si>
  <si>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</si>
  <si>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</si>
  <si>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</si>
  <si>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</si>
  <si>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</si>
  <si>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</si>
  <si>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</si>
  <si>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</si>
  <si>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</si>
  <si>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</si>
  <si>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</si>
  <si>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</si>
  <si>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</si>
  <si>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</si>
  <si>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</si>
  <si>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</si>
  <si>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</si>
  <si>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</si>
  <si>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</si>
  <si>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</si>
  <si>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</si>
  <si>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</si>
  <si>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</si>
  <si>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</si>
  <si>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</si>
  <si>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</si>
  <si>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</si>
  <si>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</si>
  <si>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</si>
  <si>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</si>
  <si>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</si>
  <si>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</si>
  <si>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</si>
  <si>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</si>
  <si>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</si>
  <si>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</si>
  <si>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</si>
  <si>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</si>
  <si>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</si>
  <si>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</si>
  <si>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</si>
  <si>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</si>
  <si>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</si>
  <si>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</si>
  <si>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</si>
  <si>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</si>
  <si>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</si>
  <si>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</si>
  <si>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</si>
  <si>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</si>
  <si>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</si>
  <si>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</si>
  <si>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</si>
  <si>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</si>
  <si>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</si>
  <si>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</si>
  <si>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</si>
  <si>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</si>
  <si>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</si>
  <si>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</si>
  <si>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</si>
  <si>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</si>
  <si>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</si>
  <si>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</si>
  <si>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</si>
  <si>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</si>
  <si>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</si>
  <si>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</si>
  <si>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</si>
  <si>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</si>
  <si>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</si>
  <si>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</si>
  <si>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</si>
  <si>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</si>
  <si>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</si>
  <si>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</si>
  <si>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</si>
  <si>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</si>
  <si>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</si>
  <si>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</si>
  <si>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</si>
  <si>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</si>
  <si>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</si>
  <si>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</si>
  <si>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</si>
  <si>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</si>
  <si>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</si>
  <si>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</si>
  <si>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</si>
  <si>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</si>
  <si>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</si>
  <si>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</si>
  <si>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</si>
  <si>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</si>
  <si>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</si>
  <si>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</si>
  <si>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</si>
  <si>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</si>
  <si>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</si>
  <si>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</si>
  <si>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</si>
  <si>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</si>
  <si>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</si>
  <si>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</si>
  <si>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</si>
  <si>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</si>
  <si>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</si>
  <si>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</si>
  <si>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</si>
  <si>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</si>
  <si>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</si>
  <si>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</si>
  <si>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</si>
  <si>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</si>
  <si>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</si>
  <si>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</si>
  <si>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</si>
  <si>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</si>
  <si>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</si>
  <si>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</si>
  <si>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</si>
  <si>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</si>
  <si>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</si>
  <si>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</si>
  <si>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</si>
  <si>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</si>
  <si>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</si>
  <si>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</si>
  <si>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</si>
  <si>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</si>
  <si>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</si>
  <si>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</si>
  <si>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</si>
  <si>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</si>
  <si>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</si>
  <si>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</si>
  <si>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</si>
  <si>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</si>
  <si>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</si>
  <si>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</si>
  <si>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</si>
  <si>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</si>
  <si>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</si>
  <si>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</si>
  <si>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</si>
  <si>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</si>
  <si>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</si>
  <si>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</si>
  <si>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</si>
  <si>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</si>
  <si>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</si>
  <si>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</si>
  <si>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</si>
  <si>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</si>
  <si>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</si>
  <si>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</si>
  <si>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</si>
  <si>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</si>
  <si>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</si>
  <si>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</si>
  <si>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</si>
  <si>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</si>
  <si>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</si>
  <si>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</si>
  <si>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</si>
  <si>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</si>
  <si>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</si>
  <si>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</si>
  <si>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</si>
  <si>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</si>
  <si>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</si>
  <si>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</si>
  <si>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</si>
  <si>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</si>
  <si>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</si>
  <si>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</si>
  <si>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</si>
  <si>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</si>
  <si>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</si>
  <si>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</si>
  <si>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</si>
  <si>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</si>
  <si>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</si>
  <si>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</si>
  <si>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</si>
  <si>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</si>
  <si>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</si>
  <si>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</si>
  <si>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</si>
  <si>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</si>
  <si>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</si>
  <si>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</si>
  <si>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</si>
  <si>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</si>
  <si>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</si>
  <si>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</si>
  <si>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</si>
  <si>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</si>
  <si>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</si>
  <si>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</si>
  <si>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</si>
  <si>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</si>
  <si>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</si>
  <si>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</si>
  <si>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</si>
  <si>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</si>
  <si>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</si>
  <si>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</si>
  <si>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</si>
  <si>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</si>
  <si>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</si>
  <si>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</si>
  <si>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</si>
  <si>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</si>
  <si>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</si>
  <si>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</si>
  <si>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</si>
  <si>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</si>
  <si>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</si>
  <si>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</si>
  <si>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</si>
  <si>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</si>
  <si>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</si>
  <si>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</si>
  <si>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</si>
  <si>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</si>
  <si>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</si>
  <si>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</si>
  <si>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</si>
  <si>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</si>
  <si>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</si>
  <si>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</si>
  <si>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</si>
  <si>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</si>
  <si>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</si>
  <si>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</si>
  <si>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</si>
  <si>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</si>
  <si>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</si>
  <si>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</si>
  <si>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</si>
  <si>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</si>
  <si>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</si>
  <si>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</si>
  <si>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</si>
  <si>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</si>
  <si>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</si>
  <si>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</si>
  <si>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</si>
  <si>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</si>
  <si>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</si>
  <si>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</si>
  <si>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</si>
  <si>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</si>
  <si>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</si>
  <si>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</si>
  <si>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</si>
  <si>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</si>
  <si>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</si>
  <si>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</si>
  <si>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</si>
  <si>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</si>
  <si>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</si>
  <si>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</si>
  <si>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</si>
  <si>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</si>
  <si>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</si>
  <si>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</si>
  <si>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</si>
  <si>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</si>
  <si>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</si>
  <si>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</si>
  <si>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</si>
  <si>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</si>
  <si>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</si>
  <si>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</si>
  <si>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</si>
  <si>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</si>
  <si>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</si>
  <si>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</si>
  <si>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</si>
  <si>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</si>
  <si>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</si>
  <si>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</si>
  <si>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</si>
  <si>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</si>
  <si>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</si>
  <si>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</si>
  <si>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</si>
  <si>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</si>
  <si>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</si>
  <si>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</si>
  <si>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</si>
  <si>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</si>
  <si>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</si>
  <si>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</si>
  <si>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</si>
  <si>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</si>
  <si>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</si>
  <si>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</si>
  <si>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</si>
  <si>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</si>
  <si>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</si>
  <si>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</si>
  <si>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</si>
  <si>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</si>
  <si>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</si>
  <si>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</si>
  <si>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</si>
  <si>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</si>
  <si>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</si>
  <si>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</si>
  <si>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</si>
  <si>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</si>
  <si>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</si>
  <si>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</si>
  <si>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</si>
  <si>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</si>
  <si>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</si>
  <si>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</si>
  <si>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</si>
  <si>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</si>
  <si>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</si>
  <si>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</si>
  <si>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</si>
  <si>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</si>
  <si>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</si>
  <si>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</si>
  <si>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</si>
  <si>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</si>
  <si>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</si>
  <si>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</si>
  <si>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</si>
  <si>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</si>
  <si>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</si>
  <si>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</si>
  <si>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</si>
  <si>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</si>
  <si>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</si>
  <si>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</si>
  <si>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</si>
  <si>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</si>
  <si>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</si>
  <si>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</si>
  <si>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</si>
  <si>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</si>
  <si>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</si>
  <si>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</si>
  <si>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</si>
  <si>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</si>
  <si>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</si>
  <si>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</si>
  <si>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</si>
  <si>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</si>
  <si>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</si>
  <si>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</si>
  <si>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</si>
  <si>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</si>
  <si>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</si>
  <si>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</si>
  <si>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</si>
  <si>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</si>
  <si>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</si>
  <si>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</si>
  <si>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</si>
  <si>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</si>
  <si>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</si>
  <si>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</si>
  <si>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</si>
  <si>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</si>
  <si>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</si>
  <si>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</si>
  <si>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</si>
  <si>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</si>
  <si>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</si>
  <si>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</si>
  <si>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</si>
  <si>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</si>
  <si>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</si>
  <si>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</si>
  <si>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</si>
  <si>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</si>
  <si>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</si>
  <si>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</si>
  <si>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</si>
  <si>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</si>
  <si>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</si>
  <si>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</si>
  <si>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</si>
  <si>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</si>
  <si>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</si>
  <si>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</si>
  <si>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</si>
  <si>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</si>
  <si>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</si>
  <si>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</si>
  <si>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</si>
  <si>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</si>
  <si>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</si>
  <si>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</si>
  <si>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</si>
  <si>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</si>
  <si>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</si>
  <si>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</si>
  <si>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</si>
  <si>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</si>
  <si>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</si>
  <si>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</si>
  <si>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</si>
  <si>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</si>
  <si>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</si>
  <si>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</si>
  <si>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</si>
  <si>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</si>
  <si>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</si>
  <si>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</si>
  <si>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</si>
  <si>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</si>
  <si>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</si>
  <si>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</si>
  <si>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</si>
  <si>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</si>
  <si>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</si>
  <si>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</si>
  <si>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</si>
  <si>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</si>
  <si>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</si>
  <si>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</si>
  <si>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</si>
  <si>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</si>
  <si>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</si>
  <si>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</si>
  <si>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</si>
  <si>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</si>
  <si>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</si>
  <si>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</si>
  <si>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</si>
  <si>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</si>
  <si>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</si>
  <si>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</si>
  <si>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</si>
  <si>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</si>
  <si>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</si>
  <si>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</si>
  <si>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</si>
  <si>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</si>
  <si>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</si>
  <si>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</si>
  <si>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</si>
  <si>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</si>
  <si>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</si>
  <si>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</si>
  <si>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</si>
  <si>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</si>
  <si>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</si>
  <si>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</si>
  <si>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</si>
  <si>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</si>
  <si>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</si>
  <si>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</si>
  <si>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</si>
  <si>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</si>
  <si>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</si>
  <si>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</si>
  <si>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</si>
  <si>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</si>
  <si>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</si>
  <si>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</si>
  <si>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</si>
  <si>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</si>
  <si>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</si>
  <si>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</si>
  <si>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</si>
  <si>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</si>
  <si>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</si>
  <si>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</si>
  <si>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</si>
  <si>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</si>
  <si>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</si>
  <si>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</si>
  <si>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</si>
  <si>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</si>
  <si>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</si>
  <si>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</si>
  <si>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</si>
  <si>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</si>
  <si>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</si>
  <si>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</si>
  <si>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</si>
  <si>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</si>
  <si>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</si>
  <si>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</si>
  <si>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</si>
  <si>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</si>
  <si>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</si>
  <si>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</si>
  <si>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</si>
  <si>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</si>
  <si>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</si>
  <si>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</si>
  <si>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</si>
  <si>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</si>
  <si>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</si>
  <si>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</si>
  <si>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</si>
  <si>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</si>
  <si>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</si>
  <si>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</si>
  <si>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</si>
  <si>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</si>
  <si>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</si>
  <si>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</si>
  <si>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</si>
  <si>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</si>
  <si>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</si>
  <si>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</si>
  <si>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</si>
  <si>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</si>
  <si>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</si>
  <si>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</si>
  <si>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</si>
  <si>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</si>
  <si>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</si>
  <si>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</si>
  <si>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</si>
  <si>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</si>
  <si>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</si>
  <si>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</si>
  <si>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</si>
  <si>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</si>
  <si>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</si>
  <si>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</si>
  <si>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</si>
  <si>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</si>
  <si>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</si>
  <si>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</si>
  <si>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</si>
  <si>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</si>
  <si>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</si>
  <si>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</si>
  <si>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</si>
  <si>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</si>
  <si>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</si>
  <si>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</si>
  <si>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</si>
  <si>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</si>
  <si>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</si>
  <si>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</si>
  <si>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</si>
  <si>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</si>
  <si>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</si>
  <si>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</si>
  <si>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</si>
  <si>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</si>
  <si>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</si>
  <si>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</si>
  <si>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</si>
  <si>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</si>
  <si>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</si>
  <si>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</si>
  <si>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</si>
  <si>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</si>
  <si>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</si>
  <si>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</si>
  <si>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</si>
  <si>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</si>
  <si>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</si>
  <si>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</si>
  <si>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</si>
  <si>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</si>
  <si>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</si>
  <si>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</si>
  <si>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</si>
  <si>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</si>
  <si>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</si>
  <si>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</si>
  <si>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</si>
  <si>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</si>
  <si>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</si>
  <si>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</si>
  <si>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</si>
  <si>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</si>
  <si>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</si>
  <si>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</si>
  <si>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</si>
  <si>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</si>
  <si>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</si>
  <si>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</si>
  <si>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</si>
  <si>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</si>
  <si>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</si>
  <si>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</si>
  <si>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</si>
  <si>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</si>
  <si>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</si>
  <si>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</si>
  <si>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</si>
  <si>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</si>
  <si>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</si>
  <si>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</si>
  <si>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</si>
  <si>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</si>
  <si>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</si>
  <si>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</si>
  <si>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</si>
  <si>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</si>
  <si>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</si>
  <si>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</si>
  <si>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</si>
  <si>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</si>
  <si>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</si>
  <si>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</si>
  <si>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</si>
  <si>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</si>
  <si>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</si>
  <si>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</si>
  <si>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</si>
  <si>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</si>
  <si>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</si>
  <si>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</si>
  <si>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</si>
  <si>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</si>
  <si>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</si>
  <si>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</si>
  <si>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</si>
  <si>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</si>
  <si>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</si>
  <si>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</si>
  <si>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</si>
  <si>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</si>
  <si>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</si>
  <si>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</si>
  <si>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</si>
  <si>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</si>
  <si>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</si>
  <si>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</si>
  <si>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</si>
  <si>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</si>
  <si>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</si>
  <si>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</si>
  <si>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</si>
  <si>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</si>
  <si>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</si>
  <si>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</si>
  <si>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</si>
  <si>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</si>
  <si>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</si>
  <si>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</si>
  <si>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</si>
  <si>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</si>
  <si>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</si>
  <si>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</si>
  <si>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</si>
  <si>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</si>
  <si>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</si>
  <si>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</si>
  <si>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</si>
  <si>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</si>
  <si>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</si>
  <si>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</si>
  <si>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</si>
  <si>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</si>
  <si>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</si>
  <si>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</si>
  <si>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</si>
  <si>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</si>
  <si>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</si>
  <si>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</si>
  <si>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</si>
  <si>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</si>
  <si>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</si>
  <si>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</si>
  <si>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</si>
  <si>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</si>
  <si>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</si>
  <si>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</si>
  <si>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</si>
  <si>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</si>
  <si>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</si>
  <si>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</si>
  <si>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</si>
  <si>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</si>
  <si>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</si>
  <si>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</si>
  <si>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</si>
  <si>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</si>
  <si>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</si>
  <si>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</si>
  <si>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</si>
  <si>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</si>
  <si>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</si>
  <si>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</si>
  <si>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</si>
  <si>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</si>
  <si>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</si>
  <si>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</si>
  <si>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</si>
  <si>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</si>
  <si>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</si>
  <si>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</si>
  <si>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</si>
  <si>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</si>
  <si>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</si>
  <si>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</si>
  <si>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</si>
  <si>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</si>
  <si>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</si>
  <si>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</si>
  <si>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</si>
  <si>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</si>
  <si>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</si>
  <si>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</si>
  <si>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</si>
  <si>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</si>
  <si>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</si>
  <si>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</si>
  <si>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</si>
  <si>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</si>
  <si>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</si>
  <si>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</si>
  <si>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</si>
  <si>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</si>
  <si>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</si>
  <si>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</si>
  <si>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</si>
  <si>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</si>
  <si>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</si>
  <si>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</si>
  <si>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</si>
  <si>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</si>
  <si>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</si>
  <si>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</si>
  <si>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</si>
  <si>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</si>
  <si>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</si>
  <si>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</si>
  <si>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</si>
  <si>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</si>
  <si>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</si>
  <si>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</si>
  <si>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</si>
  <si>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</si>
  <si>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</si>
  <si>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</si>
  <si>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</si>
  <si>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</si>
  <si>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</si>
  <si>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</si>
  <si>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</si>
  <si>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</si>
  <si>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</si>
  <si>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</si>
  <si>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</si>
  <si>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</si>
  <si>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</si>
  <si>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</si>
  <si>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</si>
  <si>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</si>
  <si>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</si>
  <si>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</si>
  <si>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</si>
  <si>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</si>
  <si>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</si>
  <si>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</si>
  <si>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</si>
  <si>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</si>
  <si>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</si>
  <si>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</si>
  <si>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</si>
  <si>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</si>
  <si>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</si>
  <si>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</si>
  <si>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</si>
  <si>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</si>
  <si>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</si>
  <si>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</si>
  <si>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</si>
  <si>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</si>
  <si>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</si>
  <si>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</si>
  <si>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</si>
  <si>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</si>
  <si>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</si>
  <si>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</si>
  <si>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</si>
  <si>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</si>
  <si>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</si>
  <si>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</si>
  <si>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</si>
  <si>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</si>
  <si>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</si>
  <si>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</si>
  <si>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</si>
  <si>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</si>
  <si>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</si>
  <si>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</si>
  <si>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</si>
  <si>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</si>
  <si>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</si>
  <si>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</si>
  <si>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</si>
  <si>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</si>
  <si>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</si>
  <si>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</si>
  <si>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</si>
  <si>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</si>
  <si>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</si>
  <si>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</si>
  <si>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</si>
  <si>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</si>
  <si>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</si>
  <si>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</si>
  <si>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</si>
  <si>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</si>
  <si>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</si>
  <si>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</si>
  <si>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</si>
  <si>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</si>
  <si>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</si>
  <si>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</si>
  <si>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</si>
  <si>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</si>
  <si>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</si>
  <si>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</si>
  <si>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</si>
  <si>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</si>
  <si>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</si>
  <si>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</si>
  <si>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</si>
  <si>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</si>
  <si>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</si>
  <si>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</si>
  <si>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</si>
  <si>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</si>
  <si>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</si>
  <si>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</si>
  <si>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</si>
  <si>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</si>
  <si>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</si>
  <si>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</si>
  <si>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</si>
  <si>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</si>
  <si>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</si>
  <si>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</si>
  <si>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</si>
  <si>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</si>
  <si>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</si>
  <si>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</si>
  <si>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</si>
  <si>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</si>
  <si>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</si>
  <si>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</si>
  <si>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</si>
  <si>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</si>
  <si>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</si>
  <si>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</si>
  <si>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</si>
  <si>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</si>
  <si>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</si>
  <si>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</si>
  <si>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</si>
  <si>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</si>
  <si>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</si>
  <si>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</si>
  <si>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</si>
  <si>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</si>
  <si>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</si>
  <si>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</si>
  <si>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</si>
  <si>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</si>
  <si>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</si>
  <si>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</si>
  <si>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</si>
  <si>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</si>
  <si>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</si>
  <si>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</si>
  <si>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</si>
  <si>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</si>
  <si>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</si>
  <si>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</si>
  <si>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</si>
  <si>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</si>
  <si>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</si>
  <si>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</si>
  <si>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</si>
  <si>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</si>
  <si>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</si>
  <si>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</si>
  <si>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</si>
  <si>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</si>
  <si>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</si>
  <si>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</si>
  <si>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</si>
  <si>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</si>
  <si>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</si>
  <si>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</si>
  <si>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</si>
  <si>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</si>
  <si>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</si>
  <si>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</si>
  <si>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</si>
  <si>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</si>
  <si>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</si>
  <si>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</si>
  <si>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</si>
  <si>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</si>
  <si>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</si>
  <si>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</si>
  <si>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</si>
  <si>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</si>
  <si>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</si>
  <si>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</si>
  <si>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</si>
  <si>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</si>
  <si>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</si>
  <si>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</si>
  <si>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</si>
  <si>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</si>
  <si>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</si>
  <si>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</si>
  <si>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</si>
  <si>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</si>
  <si>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</si>
  <si>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</si>
  <si>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</si>
  <si>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</si>
  <si>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</si>
  <si>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</si>
  <si>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</si>
  <si>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</si>
  <si>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</si>
  <si>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</si>
  <si>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</si>
  <si>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</si>
  <si>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</si>
  <si>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</si>
  <si>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</si>
  <si>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</si>
  <si>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</si>
  <si>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</si>
  <si>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</si>
  <si>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</si>
  <si>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</si>
  <si>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</si>
  <si>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</si>
  <si>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</si>
  <si>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</si>
  <si>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</si>
  <si>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</si>
  <si>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</si>
  <si>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</si>
  <si>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</si>
  <si>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</si>
  <si>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</si>
  <si>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</si>
  <si>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</si>
  <si>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</si>
  <si>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</si>
  <si>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</si>
  <si>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</si>
  <si>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</si>
  <si>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</si>
  <si>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</si>
  <si>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</si>
  <si>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</si>
  <si>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</si>
  <si>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</si>
  <si>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</si>
  <si>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</si>
  <si>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</si>
  <si>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</si>
  <si>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</si>
  <si>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</si>
  <si>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</si>
  <si>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</si>
  <si>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</si>
  <si>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</si>
  <si>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</si>
  <si>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</si>
  <si>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</si>
  <si>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</si>
  <si>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</si>
  <si>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</si>
  <si>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</si>
  <si>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</si>
  <si>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</si>
  <si>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</si>
  <si>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</si>
  <si>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</si>
  <si>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</si>
  <si>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</si>
  <si>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</si>
  <si>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</si>
  <si>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</si>
  <si>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</si>
  <si>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</si>
  <si>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</si>
  <si>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</si>
  <si>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</si>
  <si>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</si>
  <si>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</si>
  <si>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</si>
  <si>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</si>
  <si>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</si>
  <si>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</si>
  <si>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</si>
  <si>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</si>
  <si>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</si>
  <si>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</si>
  <si>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</si>
  <si>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</si>
  <si>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</si>
  <si>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</si>
  <si>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</si>
  <si>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</si>
  <si>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</si>
  <si>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</si>
  <si>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</si>
  <si>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</si>
  <si>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</si>
  <si>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</si>
  <si>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</si>
  <si>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</si>
  <si>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</si>
  <si>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</si>
  <si>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</si>
  <si>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</si>
  <si>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</si>
  <si>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</si>
  <si>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</si>
  <si>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</si>
  <si>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</si>
  <si>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</si>
  <si>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</si>
  <si>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</si>
  <si>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</si>
  <si>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</si>
  <si>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</si>
  <si>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</si>
  <si>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</si>
  <si>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</si>
  <si>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</si>
  <si>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</si>
  <si>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</si>
  <si>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</si>
  <si>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</si>
  <si>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</si>
  <si>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</si>
  <si>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</si>
  <si>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</si>
  <si>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</si>
  <si>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</si>
  <si>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</si>
  <si>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</si>
  <si>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</si>
  <si>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</si>
  <si>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</si>
  <si>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</si>
  <si>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</si>
  <si>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</si>
  <si>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</si>
  <si>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</si>
  <si>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</si>
  <si>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</si>
  <si>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</si>
  <si>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</si>
  <si>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</si>
  <si>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</si>
  <si>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</si>
  <si>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</si>
  <si>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</si>
  <si>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</si>
  <si>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</si>
  <si>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</si>
  <si>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</si>
  <si>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</si>
  <si>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</si>
  <si>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</si>
  <si>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</si>
  <si>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</si>
  <si>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</si>
  <si>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</si>
  <si>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</si>
  <si>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</si>
  <si>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</si>
  <si>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</si>
  <si>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</si>
  <si>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</si>
  <si>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</si>
  <si>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</si>
  <si>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</si>
  <si>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</si>
  <si>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</si>
  <si>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</si>
  <si>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</si>
  <si>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</si>
  <si>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</si>
  <si>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</si>
  <si>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</si>
  <si>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</si>
  <si>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</si>
  <si>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</si>
  <si>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</si>
  <si>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</si>
  <si>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</si>
  <si>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</si>
  <si>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</si>
  <si>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</si>
  <si>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</si>
  <si>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</si>
  <si>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</si>
  <si>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</si>
  <si>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</si>
  <si>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</si>
  <si>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</si>
  <si>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</si>
  <si>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</si>
  <si>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</si>
  <si>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</si>
  <si>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</si>
  <si>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</si>
  <si>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</si>
  <si>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</si>
  <si>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</si>
  <si>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</si>
  <si>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</si>
  <si>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</si>
  <si>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</si>
  <si>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</si>
  <si>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</si>
  <si>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</si>
  <si>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</si>
  <si>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</si>
  <si>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</si>
  <si>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</si>
  <si>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</si>
  <si>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</si>
  <si>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</si>
  <si>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</si>
  <si>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</si>
  <si>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</si>
  <si>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</si>
  <si>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</si>
  <si>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</si>
  <si>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</si>
  <si>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</si>
  <si>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</si>
  <si>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</si>
  <si>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</si>
  <si>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</si>
  <si>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</si>
  <si>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</si>
  <si>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</si>
  <si>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</si>
  <si>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</si>
  <si>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</si>
  <si>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</si>
  <si>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</si>
  <si>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</si>
  <si>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</si>
  <si>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</si>
  <si>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</si>
  <si>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</si>
  <si>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</si>
  <si>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</si>
  <si>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</si>
  <si>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</si>
  <si>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</si>
  <si>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</si>
  <si>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</si>
  <si>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</si>
  <si>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</si>
  <si>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</si>
  <si>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</si>
  <si>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</si>
  <si>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</si>
  <si>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</si>
  <si>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</si>
  <si>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</si>
  <si>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</si>
  <si>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</si>
  <si>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</si>
  <si>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</si>
  <si>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</si>
  <si>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</si>
  <si>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</si>
  <si>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</si>
  <si>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</si>
  <si>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</si>
  <si>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</si>
  <si>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</si>
  <si>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</si>
  <si>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</si>
  <si>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</si>
  <si>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</si>
  <si>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</si>
  <si>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</si>
  <si>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</si>
  <si>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</si>
  <si>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</si>
  <si>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</si>
  <si>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</si>
  <si>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</si>
  <si>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</si>
  <si>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</si>
  <si>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</si>
  <si>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</si>
  <si>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</si>
  <si>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</si>
  <si>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</si>
  <si>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</si>
  <si>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</si>
  <si>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</si>
  <si>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</si>
  <si>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</si>
  <si>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</si>
  <si>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</si>
  <si>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</si>
  <si>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</si>
  <si>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</si>
  <si>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</si>
  <si>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</si>
  <si>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</si>
  <si>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</si>
  <si>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</si>
  <si>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</si>
  <si>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</si>
  <si>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</si>
  <si>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</si>
  <si>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</si>
  <si>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</si>
  <si>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</si>
  <si>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</si>
  <si>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</si>
  <si>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</si>
  <si>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</si>
  <si>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</si>
  <si>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</si>
  <si>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</si>
  <si>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</si>
  <si>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</si>
  <si>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</si>
  <si>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</si>
  <si>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</si>
  <si>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</si>
  <si>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</si>
  <si>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</si>
  <si>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</si>
  <si>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</si>
  <si>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</si>
  <si>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</si>
  <si>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</si>
  <si>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</si>
  <si>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</si>
  <si>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</si>
  <si>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</si>
  <si>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</si>
  <si>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</si>
  <si>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</si>
  <si>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</si>
  <si>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</si>
  <si>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</si>
  <si>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</si>
  <si>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</si>
  <si>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</si>
  <si>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</si>
  <si>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</si>
  <si>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</si>
  <si>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</si>
  <si>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</si>
  <si>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</si>
  <si>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</si>
  <si>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</si>
  <si>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</si>
  <si>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</si>
  <si>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</si>
  <si>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</si>
  <si>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</si>
  <si>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</si>
  <si>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</si>
  <si>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</si>
  <si>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</si>
  <si>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</si>
  <si>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</si>
  <si>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</si>
  <si>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</si>
  <si>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</si>
  <si>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</si>
  <si>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</si>
  <si>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</si>
  <si>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</si>
  <si>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</si>
  <si>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</si>
  <si>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</si>
  <si>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</si>
  <si>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</si>
  <si>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</si>
  <si>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</si>
  <si>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</si>
  <si>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</si>
  <si>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</si>
  <si>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</si>
  <si>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</si>
  <si>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</si>
  <si>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</si>
  <si>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</si>
  <si>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</si>
  <si>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</si>
  <si>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</si>
  <si>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</si>
  <si>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</si>
  <si>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</si>
  <si>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</si>
  <si>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</si>
  <si>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</si>
  <si>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</si>
  <si>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</si>
  <si>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</si>
  <si>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</si>
  <si>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</si>
  <si>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</si>
  <si>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</si>
  <si>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</si>
  <si>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</si>
  <si>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</si>
  <si>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</si>
  <si>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</si>
  <si>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</si>
  <si>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</si>
  <si>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</si>
  <si>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</si>
  <si>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</si>
  <si>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</si>
  <si>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</si>
  <si>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</si>
  <si>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</si>
  <si>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</si>
  <si>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</si>
  <si>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</si>
  <si>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</si>
  <si>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</si>
  <si>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</si>
  <si>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</si>
  <si>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</si>
  <si>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</si>
  <si>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</si>
  <si>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</si>
  <si>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</si>
  <si>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</si>
  <si>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</si>
  <si>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</si>
  <si>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</si>
  <si>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</si>
  <si>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</si>
  <si>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</si>
  <si>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</si>
  <si>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</si>
  <si>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</si>
  <si>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</si>
  <si>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</si>
  <si>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</si>
  <si>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</si>
  <si>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</si>
  <si>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</si>
  <si>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</si>
  <si>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</si>
  <si>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</si>
  <si>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</si>
  <si>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</si>
  <si>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</si>
  <si>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</si>
  <si>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</si>
  <si>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</si>
  <si>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</si>
  <si>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</si>
  <si>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</si>
  <si>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</si>
  <si>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</si>
  <si>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</si>
  <si>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</si>
  <si>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</si>
  <si>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</si>
  <si>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</si>
  <si>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</si>
  <si>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</si>
  <si>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</si>
  <si>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</si>
  <si>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</si>
  <si>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</si>
  <si>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</si>
  <si>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</si>
  <si>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</si>
  <si>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</si>
  <si>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</si>
  <si>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</si>
  <si>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</si>
  <si>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</si>
  <si>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</si>
  <si>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</si>
  <si>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</si>
  <si>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</si>
  <si>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</si>
  <si>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</si>
  <si>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</si>
  <si>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</si>
  <si>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</si>
  <si>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</si>
  <si>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</si>
  <si>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</si>
  <si>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</si>
  <si>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</si>
  <si>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</si>
  <si>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</si>
  <si>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</si>
  <si>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</si>
  <si>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</si>
  <si>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</si>
  <si>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</si>
  <si>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</si>
  <si>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</si>
  <si>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</si>
  <si>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</si>
  <si>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</si>
  <si>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</si>
  <si>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</si>
  <si>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</si>
  <si>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</si>
  <si>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</si>
  <si>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</si>
  <si>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</si>
  <si>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</si>
  <si>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</si>
  <si>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</si>
  <si>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</si>
  <si>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</si>
  <si>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</si>
  <si>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</si>
  <si>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</si>
  <si>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</si>
  <si>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</si>
  <si>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</si>
  <si>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</si>
  <si>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</si>
  <si>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</si>
  <si>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</si>
  <si>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</si>
  <si>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</si>
  <si>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</si>
  <si>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</si>
  <si>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</si>
  <si>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</si>
  <si>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</si>
  <si>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</si>
  <si>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</si>
  <si>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</si>
  <si>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</si>
  <si>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</si>
  <si>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</si>
  <si>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</si>
  <si>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</si>
  <si>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</si>
  <si>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</si>
  <si>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</si>
  <si>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</si>
  <si>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</si>
  <si>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</si>
  <si>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</si>
  <si>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</si>
  <si>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</si>
  <si>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</si>
  <si>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</si>
  <si>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</si>
  <si>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</si>
  <si>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</si>
  <si>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</si>
  <si>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</si>
  <si>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</si>
  <si>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</si>
  <si>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</si>
  <si>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</si>
  <si>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</si>
  <si>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</si>
  <si>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</si>
  <si>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</si>
  <si>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</si>
  <si>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</si>
  <si>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</si>
  <si>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</si>
  <si>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</si>
  <si>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</si>
  <si>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</si>
  <si>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</si>
  <si>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</si>
  <si>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</si>
  <si>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</si>
  <si>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</si>
  <si>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</si>
  <si>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</si>
  <si>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</si>
  <si>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</si>
  <si>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</si>
  <si>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</si>
  <si>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</si>
  <si>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</si>
  <si>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</si>
  <si>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</si>
  <si>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</si>
  <si>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</si>
  <si>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</si>
  <si>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</si>
  <si>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</si>
  <si>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</si>
  <si>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</si>
  <si>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</si>
  <si>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</si>
  <si>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</si>
  <si>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</si>
  <si>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</si>
  <si>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</si>
  <si>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</si>
  <si>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</si>
  <si>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</si>
  <si>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</si>
  <si>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</si>
  <si>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</si>
  <si>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</si>
  <si>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</si>
  <si>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</si>
  <si>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</si>
  <si>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</si>
  <si>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</si>
  <si>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</si>
  <si>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</si>
  <si>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</si>
  <si>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</si>
  <si>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</si>
  <si>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</si>
  <si>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</si>
  <si>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</si>
  <si>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</si>
  <si>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</si>
  <si>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</si>
  <si>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</si>
  <si>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</si>
  <si>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</si>
  <si>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</si>
  <si>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</si>
  <si>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</si>
  <si>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</si>
  <si>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</si>
  <si>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</si>
  <si>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</si>
  <si>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</si>
  <si>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</si>
  <si>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</si>
  <si>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</si>
  <si>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</si>
  <si>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</si>
  <si>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</si>
  <si>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</si>
  <si>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</si>
  <si>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</si>
  <si>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</si>
  <si>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</si>
  <si>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</si>
  <si>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</si>
  <si>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</si>
  <si>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</si>
  <si>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</si>
  <si>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</si>
  <si>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</si>
  <si>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</si>
  <si>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</si>
  <si>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</si>
  <si>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</si>
  <si>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</si>
  <si>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</si>
  <si>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</si>
  <si>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</si>
  <si>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</si>
  <si>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</si>
  <si>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</si>
  <si>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</si>
  <si>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</si>
  <si>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</si>
  <si>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</si>
  <si>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</si>
  <si>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</si>
  <si>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</si>
  <si>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</si>
  <si>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</si>
  <si>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</si>
  <si>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</si>
  <si>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</si>
  <si>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</si>
  <si>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</si>
  <si>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</si>
  <si>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</si>
  <si>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</si>
  <si>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</si>
  <si>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</si>
  <si>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</si>
  <si>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</si>
  <si>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</si>
  <si>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</si>
  <si>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</si>
  <si>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</si>
  <si>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</si>
  <si>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</si>
  <si>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</si>
  <si>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</si>
  <si>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</si>
  <si>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</si>
  <si>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</si>
  <si>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</si>
  <si>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</si>
  <si>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</si>
  <si>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</si>
  <si>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</si>
  <si>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</si>
  <si>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</si>
  <si>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</si>
  <si>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</si>
  <si>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</si>
  <si>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</si>
  <si>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</si>
  <si>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</si>
  <si>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</si>
  <si>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</si>
  <si>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</si>
  <si>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</si>
  <si>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</si>
  <si>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</si>
  <si>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</si>
  <si>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</si>
  <si>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</si>
  <si>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</si>
  <si>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</si>
  <si>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</si>
  <si>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</si>
  <si>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</si>
  <si>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</si>
  <si>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</si>
  <si>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</si>
  <si>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</si>
  <si>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</si>
  <si>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</si>
  <si>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</si>
  <si>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</si>
  <si>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</si>
  <si>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</si>
  <si>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</si>
  <si>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</si>
  <si>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</si>
  <si>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</si>
  <si>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</si>
  <si>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</si>
  <si>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</si>
  <si>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</si>
  <si>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</si>
  <si>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</si>
  <si>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</si>
  <si>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</si>
  <si>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</si>
  <si>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</si>
  <si>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</si>
  <si>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</si>
  <si>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</si>
  <si>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</si>
  <si>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</si>
  <si>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</si>
  <si>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</si>
  <si>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</si>
  <si>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</si>
  <si>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</si>
  <si>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</si>
  <si>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</si>
  <si>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</si>
  <si>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</si>
  <si>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</si>
  <si>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</si>
  <si>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</si>
  <si>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</si>
  <si>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</si>
  <si>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</si>
  <si>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</si>
  <si>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</si>
  <si>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</si>
  <si>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</si>
  <si>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</si>
  <si>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</si>
  <si>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</si>
  <si>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</si>
  <si>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</si>
  <si>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</si>
  <si>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</si>
  <si>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</si>
  <si>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</si>
  <si>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</si>
  <si>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</si>
  <si>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</si>
  <si>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</si>
  <si>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</si>
  <si>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</si>
  <si>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</si>
  <si>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</si>
  <si>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</si>
  <si>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</si>
  <si>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</si>
  <si>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</si>
  <si>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</si>
  <si>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</si>
  <si>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</si>
  <si>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</si>
  <si>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</si>
  <si>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</si>
  <si>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</si>
  <si>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</si>
  <si>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</si>
  <si>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</si>
  <si>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</si>
  <si>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</si>
  <si>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</si>
  <si>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</si>
  <si>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</si>
  <si>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</si>
  <si>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</si>
  <si>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</si>
  <si>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</si>
  <si>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</si>
  <si>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</si>
  <si>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</si>
  <si>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</si>
  <si>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</si>
  <si>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</si>
  <si>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</si>
  <si>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</si>
  <si>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</si>
  <si>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</si>
  <si>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</si>
  <si>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</si>
  <si>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</si>
  <si>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</si>
  <si>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</si>
  <si>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</si>
  <si>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</si>
  <si>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</si>
  <si>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</si>
  <si>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</si>
  <si>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</si>
  <si>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</si>
  <si>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</si>
  <si>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</si>
  <si>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</si>
  <si>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</si>
  <si>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</si>
  <si>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</si>
  <si>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</si>
  <si>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</si>
  <si>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</si>
  <si>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</si>
  <si>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</si>
  <si>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</si>
  <si>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</si>
  <si>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</si>
  <si>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</si>
  <si>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</si>
  <si>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</si>
  <si>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</si>
  <si>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</si>
  <si>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</si>
  <si>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</si>
  <si>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</si>
  <si>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</si>
  <si>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</si>
  <si>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</si>
  <si>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</si>
  <si>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</si>
  <si>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</si>
  <si>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</si>
  <si>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</si>
  <si>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</si>
  <si>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</si>
  <si>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</si>
  <si>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</si>
  <si>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</si>
  <si>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</si>
  <si>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</si>
  <si>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</si>
  <si>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</si>
  <si>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</si>
  <si>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</si>
  <si>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</si>
  <si>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</si>
  <si>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</si>
  <si>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</si>
  <si>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</si>
  <si>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</si>
  <si>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</si>
  <si>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</si>
  <si>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</si>
  <si>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</si>
  <si>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</si>
  <si>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</si>
  <si>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</si>
  <si>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</si>
  <si>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</si>
  <si>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</si>
  <si>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</si>
  <si>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</si>
  <si>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</si>
  <si>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</si>
  <si>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</si>
  <si>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</si>
  <si>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</si>
  <si>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</si>
  <si>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</si>
  <si>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</si>
  <si>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</si>
  <si>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</si>
  <si>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</si>
  <si>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</si>
  <si>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</si>
  <si>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</si>
  <si>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</si>
  <si>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</si>
  <si>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</si>
  <si>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</si>
  <si>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</si>
  <si>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</si>
  <si>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</si>
  <si>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</si>
  <si>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</si>
  <si>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</si>
  <si>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</si>
  <si>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</si>
  <si>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</si>
  <si>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</si>
  <si>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</si>
  <si>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</si>
  <si>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</si>
  <si>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</si>
  <si>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</si>
  <si>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</si>
  <si>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</si>
  <si>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</si>
  <si>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</si>
  <si>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</si>
  <si>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</si>
  <si>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</si>
  <si>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</si>
  <si>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</si>
  <si>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</si>
  <si>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</si>
  <si>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</si>
  <si>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</si>
  <si>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</si>
  <si>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</si>
  <si>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</si>
  <si>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</si>
  <si>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</si>
  <si>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</si>
  <si>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</si>
  <si>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</si>
  <si>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</si>
  <si>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</si>
  <si>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</si>
  <si>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</si>
  <si>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</si>
  <si>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</si>
  <si>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</si>
  <si>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</si>
  <si>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</si>
  <si>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</si>
  <si>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</si>
  <si>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</si>
  <si>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</si>
  <si>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</si>
  <si>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</si>
  <si>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</si>
  <si>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</si>
  <si>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</si>
  <si>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</si>
  <si>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</si>
  <si>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</si>
  <si>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</si>
  <si>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</si>
  <si>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</si>
  <si>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</si>
  <si>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</si>
  <si>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</si>
  <si>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</si>
  <si>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</si>
  <si>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</si>
  <si>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</si>
  <si>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</si>
  <si>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</si>
  <si>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</si>
  <si>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</si>
  <si>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</si>
  <si>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</si>
  <si>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</si>
  <si>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</si>
  <si>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</si>
  <si>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</si>
  <si>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</si>
  <si>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</si>
  <si>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</si>
  <si>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</si>
  <si>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</si>
  <si>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</si>
  <si>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</si>
  <si>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</si>
  <si>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</si>
  <si>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</si>
  <si>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</si>
  <si>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</si>
  <si>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</si>
  <si>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</si>
  <si>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</si>
  <si>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</si>
  <si>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</si>
  <si>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</si>
  <si>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</si>
  <si>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</si>
  <si>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</si>
  <si>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</si>
  <si>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</si>
  <si>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</si>
  <si>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</si>
  <si>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</si>
  <si>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</si>
  <si>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</si>
  <si>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</si>
  <si>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</si>
  <si>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</si>
  <si>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</si>
  <si>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</si>
  <si>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</si>
  <si>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</si>
  <si>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</si>
  <si>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</si>
  <si>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</si>
  <si>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</si>
  <si>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</si>
  <si>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</si>
  <si>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</si>
  <si>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</si>
  <si>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</si>
  <si>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</si>
  <si>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</si>
  <si>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</si>
  <si>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</si>
  <si>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</si>
  <si>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</si>
  <si>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</si>
  <si>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</si>
  <si>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</si>
  <si>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</si>
  <si>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</si>
  <si>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</si>
  <si>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</si>
  <si>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</si>
  <si>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</si>
  <si>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</si>
  <si>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</si>
  <si>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</si>
  <si>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</si>
  <si>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</si>
  <si>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</si>
  <si>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</si>
  <si>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</si>
  <si>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</si>
  <si>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</si>
  <si>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</si>
  <si>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</si>
  <si>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</si>
  <si>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</si>
  <si>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</si>
  <si>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</si>
  <si>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</si>
  <si>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</si>
  <si>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</si>
  <si>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</si>
  <si>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</si>
  <si>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</si>
  <si>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</si>
  <si>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</si>
  <si>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</si>
  <si>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</si>
  <si>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</si>
  <si>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</si>
  <si>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</si>
  <si>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</si>
  <si>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</si>
  <si>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</si>
  <si>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</si>
  <si>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</si>
  <si>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</si>
  <si>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</si>
  <si>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</si>
  <si>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</si>
  <si>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</si>
  <si>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</si>
  <si>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</si>
  <si>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</si>
  <si>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</si>
  <si>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</si>
  <si>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</si>
  <si>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</si>
  <si>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</si>
  <si>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</si>
  <si>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</si>
  <si>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</si>
  <si>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</si>
  <si>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</si>
  <si>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</si>
  <si>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</si>
  <si>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</si>
  <si>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</si>
  <si>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</si>
  <si>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</si>
  <si>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</si>
  <si>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</si>
  <si>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</si>
  <si>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</si>
  <si>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</si>
  <si>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</si>
  <si>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</si>
  <si>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</si>
  <si>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</si>
  <si>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</si>
  <si>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</si>
  <si>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</si>
  <si>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</si>
  <si>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</si>
  <si>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</si>
  <si>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</si>
  <si>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</si>
  <si>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</si>
  <si>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</si>
  <si>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</si>
  <si>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</si>
  <si>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</si>
  <si>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</si>
  <si>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</si>
  <si>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</si>
  <si>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</si>
  <si>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</si>
  <si>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</si>
  <si>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</si>
  <si>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</si>
  <si>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</si>
  <si>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</si>
  <si>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</si>
  <si>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</si>
  <si>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</si>
  <si>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</si>
  <si>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</si>
  <si>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</si>
  <si>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</si>
  <si>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</si>
  <si>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</si>
  <si>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</si>
  <si>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</si>
  <si>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</si>
  <si>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</si>
  <si>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</si>
  <si>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</si>
  <si>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</si>
  <si>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</si>
  <si>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</si>
  <si>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</si>
  <si>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</si>
  <si>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</si>
  <si>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</si>
  <si>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</si>
  <si>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</si>
  <si>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</si>
  <si>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</si>
  <si>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</si>
  <si>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</si>
  <si>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</si>
  <si>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</si>
  <si>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</si>
  <si>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</si>
  <si>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</si>
  <si>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</si>
  <si>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</si>
  <si>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</si>
  <si>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</si>
  <si>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</si>
  <si>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</si>
  <si>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</si>
  <si>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</si>
  <si>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</si>
  <si>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</si>
  <si>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</si>
  <si>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</si>
  <si>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</si>
  <si>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</si>
  <si>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</si>
  <si>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</si>
  <si>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</si>
  <si>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</si>
  <si>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</si>
  <si>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</si>
  <si>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</si>
  <si>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</si>
  <si>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</si>
  <si>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</si>
  <si>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</si>
  <si>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</si>
  <si>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</si>
  <si>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</si>
  <si>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</si>
  <si>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</si>
  <si>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</si>
  <si>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</si>
  <si>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</si>
  <si>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</si>
  <si>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</si>
  <si>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</si>
  <si>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</si>
  <si>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</si>
  <si>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</si>
  <si>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</si>
  <si>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</si>
  <si>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</si>
  <si>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</si>
  <si>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</si>
  <si>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</si>
  <si>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</si>
  <si>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</si>
  <si>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</si>
  <si>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</si>
  <si>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</si>
  <si>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</si>
  <si>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</si>
  <si>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</si>
  <si>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</si>
  <si>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</si>
  <si>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</si>
  <si>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</si>
  <si>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</si>
  <si>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</si>
  <si>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</si>
  <si>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</si>
  <si>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</si>
  <si>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</si>
  <si>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</si>
  <si>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</si>
  <si>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</si>
  <si>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</si>
  <si>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</si>
  <si>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</si>
  <si>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</si>
  <si>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</si>
  <si>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</si>
  <si>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</si>
  <si>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</si>
  <si>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</si>
  <si>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</si>
  <si>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</si>
  <si>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</si>
  <si>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</si>
  <si>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</si>
  <si>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</si>
  <si>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</si>
  <si>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</si>
  <si>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</si>
  <si>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</si>
  <si>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</si>
  <si>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</si>
  <si>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</si>
  <si>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</si>
  <si>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</si>
  <si>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</si>
  <si>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</si>
  <si>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</si>
  <si>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</si>
  <si>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</si>
  <si>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</si>
  <si>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</si>
  <si>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</si>
  <si>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</si>
  <si>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</si>
  <si>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</si>
  <si>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</si>
  <si>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</si>
  <si>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</si>
  <si>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</si>
  <si>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</si>
  <si>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</si>
  <si>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</si>
  <si>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</si>
  <si>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</si>
  <si>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</si>
  <si>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</si>
  <si>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</si>
  <si>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</si>
  <si>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</si>
  <si>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</si>
  <si>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</si>
  <si>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</si>
  <si>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</si>
  <si>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</si>
  <si>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</si>
  <si>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</si>
  <si>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</si>
  <si>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</si>
  <si>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</si>
  <si>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</si>
  <si>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</si>
  <si>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</si>
  <si>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</si>
  <si>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</si>
  <si>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</si>
  <si>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</si>
  <si>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</si>
  <si>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</si>
  <si>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</si>
  <si>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</si>
  <si>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</si>
  <si>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</si>
  <si>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</si>
  <si>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</si>
  <si>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</si>
  <si>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</si>
  <si>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</si>
  <si>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</si>
  <si>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</si>
  <si>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</si>
  <si>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</si>
  <si>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</si>
  <si>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</si>
  <si>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</si>
  <si>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</si>
  <si>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</si>
  <si>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</si>
  <si>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</si>
  <si>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</si>
  <si>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</si>
  <si>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</si>
  <si>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</si>
  <si>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</si>
  <si>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</si>
  <si>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</si>
  <si>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</si>
  <si>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</si>
  <si>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</si>
  <si>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</si>
  <si>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</si>
  <si>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</si>
  <si>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</si>
  <si>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</si>
  <si>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</si>
  <si>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</si>
  <si>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</si>
  <si>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</si>
  <si>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</si>
  <si>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</si>
  <si>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</si>
  <si>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</si>
  <si>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</si>
  <si>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</si>
  <si>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</si>
  <si>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</si>
  <si>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</si>
  <si>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</si>
  <si>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</si>
  <si>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</si>
  <si>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</si>
  <si>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</si>
  <si>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</si>
  <si>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</si>
  <si>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</si>
  <si>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</si>
  <si>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</si>
  <si>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</si>
  <si>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</si>
  <si>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</si>
  <si>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</si>
  <si>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</si>
  <si>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</si>
  <si>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</si>
  <si>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</si>
  <si>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</si>
  <si>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</si>
  <si>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</si>
  <si>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</si>
  <si>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</si>
  <si>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</si>
  <si>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</si>
  <si>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</si>
  <si>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</si>
  <si>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</si>
  <si>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</si>
  <si>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</si>
  <si>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</si>
  <si>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</si>
  <si>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</si>
  <si>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</si>
  <si>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</si>
  <si>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</si>
  <si>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</si>
  <si>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</si>
  <si>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</si>
  <si>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</si>
  <si>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</si>
  <si>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</si>
  <si>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</si>
  <si>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</si>
  <si>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</si>
  <si>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</si>
  <si>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</si>
  <si>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</si>
  <si>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</si>
  <si>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</si>
  <si>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</si>
  <si>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</si>
  <si>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</si>
  <si>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</si>
  <si>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</si>
  <si>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</si>
  <si>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</si>
  <si>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</si>
  <si>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</si>
  <si>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</si>
  <si>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</si>
  <si>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</si>
  <si>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</si>
  <si>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</si>
  <si>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</si>
  <si>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</si>
  <si>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</si>
  <si>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</si>
  <si>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</si>
  <si>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</si>
  <si>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</si>
  <si>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</si>
  <si>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</si>
  <si>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</si>
  <si>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</si>
  <si>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</si>
  <si>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</si>
  <si>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</si>
  <si>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</si>
  <si>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</si>
  <si>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</si>
  <si>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</si>
  <si>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</si>
  <si>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</si>
  <si>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</si>
  <si>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</si>
  <si>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</si>
  <si>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</si>
  <si>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</si>
  <si>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</si>
  <si>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</si>
  <si>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</si>
  <si>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</si>
  <si>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</si>
  <si>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</si>
  <si>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</si>
  <si>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</si>
  <si>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</si>
  <si>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</si>
  <si>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</si>
  <si>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</si>
  <si>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</si>
  <si>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</si>
  <si>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</si>
  <si>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</si>
  <si>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</si>
  <si>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</si>
  <si>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</si>
  <si>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</si>
  <si>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</si>
  <si>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</si>
  <si>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</si>
  <si>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</si>
  <si>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</si>
  <si>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</si>
  <si>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</si>
  <si>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</si>
  <si>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</si>
  <si>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</si>
  <si>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</si>
  <si>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</si>
  <si>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</si>
  <si>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</si>
  <si>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</si>
  <si>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</si>
  <si>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</si>
  <si>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</si>
  <si>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</si>
  <si>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</si>
  <si>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</si>
  <si>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</si>
  <si>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</si>
  <si>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</si>
  <si>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</si>
  <si>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</si>
  <si>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</si>
  <si>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</si>
  <si>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</si>
  <si>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</si>
  <si>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</si>
  <si>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</si>
  <si>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</si>
  <si>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</si>
  <si>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</si>
  <si>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</si>
  <si>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</si>
  <si>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</si>
  <si>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</si>
  <si>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</si>
  <si>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</si>
  <si>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</si>
  <si>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</si>
  <si>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</si>
  <si>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</si>
  <si>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</si>
  <si>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</si>
  <si>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</si>
  <si>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</si>
  <si>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</si>
  <si>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</si>
  <si>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</si>
  <si>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</si>
  <si>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</si>
  <si>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</si>
  <si>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</si>
  <si>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</si>
  <si>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</si>
  <si>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</si>
  <si>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</si>
  <si>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</si>
  <si>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</si>
  <si>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</si>
  <si>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</si>
  <si>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</si>
  <si>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</si>
  <si>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</si>
  <si>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</si>
  <si>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</si>
  <si>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</si>
  <si>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</si>
  <si>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</si>
  <si>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</si>
  <si>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</si>
  <si>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</si>
  <si>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</si>
  <si>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</si>
  <si>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</si>
  <si>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</si>
  <si>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</si>
  <si>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</si>
  <si>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</si>
  <si>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</si>
  <si>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</si>
  <si>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</si>
  <si>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</si>
  <si>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</si>
  <si>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</si>
  <si>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</si>
  <si>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</si>
  <si>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</si>
  <si>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</si>
  <si>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</si>
  <si>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</si>
  <si>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</si>
  <si>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</si>
  <si>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</si>
  <si>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</si>
  <si>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</si>
  <si>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</si>
  <si>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</si>
  <si>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</si>
  <si>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</si>
  <si>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</si>
  <si>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</si>
  <si>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</si>
  <si>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</si>
  <si>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</si>
  <si>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</si>
  <si>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</si>
  <si>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</si>
  <si>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</si>
  <si>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</si>
  <si>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</si>
  <si>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</si>
  <si>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</si>
  <si>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</si>
  <si>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</si>
  <si>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</si>
  <si>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</si>
  <si>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</si>
  <si>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</si>
  <si>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</si>
  <si>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</si>
  <si>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</si>
  <si>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</si>
  <si>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</si>
  <si>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</si>
  <si>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</si>
  <si>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</si>
  <si>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</si>
  <si>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</si>
  <si>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</si>
  <si>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</si>
  <si>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</si>
  <si>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</si>
  <si>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</si>
  <si>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</si>
  <si>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</si>
  <si>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</si>
  <si>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</si>
  <si>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</si>
  <si>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</si>
  <si>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</si>
  <si>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</si>
  <si>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</si>
  <si>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</si>
  <si>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</si>
  <si>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</si>
  <si>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</si>
  <si>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</si>
  <si>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</si>
  <si>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</si>
  <si>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</si>
  <si>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</si>
  <si>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</si>
  <si>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</si>
  <si>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</si>
  <si>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</si>
  <si>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</si>
  <si>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</si>
  <si>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</si>
  <si>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</si>
  <si>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</si>
  <si>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</si>
  <si>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</si>
  <si>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</si>
  <si>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</si>
  <si>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</si>
  <si>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</si>
  <si>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</si>
  <si>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</si>
  <si>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</si>
  <si>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</si>
  <si>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</si>
  <si>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</si>
  <si>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</si>
  <si>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</si>
  <si>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</si>
  <si>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</si>
  <si>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</si>
  <si>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</si>
  <si>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</si>
  <si>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</si>
  <si>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</si>
  <si>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</si>
  <si>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</si>
  <si>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</si>
  <si>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</si>
  <si>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</si>
  <si>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</si>
  <si>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</si>
  <si>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</si>
  <si>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</si>
  <si>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</si>
  <si>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</si>
  <si>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</si>
  <si>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</si>
  <si>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</si>
  <si>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</si>
  <si>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</si>
  <si>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</si>
  <si>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</si>
  <si>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</si>
  <si>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</si>
  <si>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</si>
  <si>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</si>
  <si>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</si>
  <si>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</si>
  <si>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</si>
  <si>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</si>
  <si>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</si>
  <si>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</si>
  <si>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</si>
  <si>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</si>
  <si>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</si>
  <si>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</si>
  <si>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</si>
  <si>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</si>
  <si>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</si>
  <si>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</si>
  <si>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</si>
  <si>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</si>
  <si>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</si>
  <si>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</si>
  <si>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</si>
  <si>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</si>
  <si>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</si>
  <si>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</si>
  <si>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</si>
  <si>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</si>
  <si>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</si>
  <si>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</si>
  <si>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</si>
  <si>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</si>
  <si>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</si>
  <si>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</si>
  <si>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</si>
  <si>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</si>
  <si>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</si>
  <si>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</si>
  <si>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</si>
  <si>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</si>
  <si>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</si>
  <si>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</si>
  <si>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</si>
  <si>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</si>
  <si>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</si>
  <si>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</si>
  <si>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</si>
  <si>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</si>
  <si>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</si>
  <si>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</si>
  <si>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</si>
  <si>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</si>
  <si>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</si>
  <si>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</si>
  <si>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</si>
  <si>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</si>
  <si>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</si>
  <si>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</si>
  <si>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</si>
  <si>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</si>
  <si>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</si>
  <si>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</si>
  <si>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</si>
  <si>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</si>
  <si>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</si>
  <si>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</si>
  <si>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</si>
  <si>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</si>
  <si>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</si>
  <si>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</si>
  <si>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</si>
  <si>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</si>
  <si>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</si>
  <si>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</si>
  <si>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</si>
  <si>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</si>
  <si>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</si>
  <si>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</si>
  <si>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</si>
  <si>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</si>
  <si>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</si>
  <si>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</si>
  <si>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</si>
  <si>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</si>
  <si>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</si>
  <si>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</si>
  <si>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</si>
  <si>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</si>
  <si>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</si>
  <si>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</si>
  <si>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</si>
  <si>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</si>
  <si>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</si>
  <si>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</si>
  <si>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</si>
  <si>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</si>
  <si>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</si>
  <si>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</si>
  <si>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</si>
  <si>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</si>
  <si>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</si>
  <si>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</si>
  <si>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</si>
  <si>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</si>
  <si>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</si>
  <si>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</si>
  <si>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</si>
  <si>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</si>
  <si>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</si>
  <si>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</si>
  <si>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</si>
  <si>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</si>
  <si>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</si>
  <si>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</si>
  <si>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</si>
  <si>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</si>
  <si>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</si>
  <si>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</si>
  <si>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</si>
  <si>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</si>
  <si>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</si>
  <si>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</si>
  <si>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</si>
  <si>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</si>
  <si>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</si>
  <si>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</si>
  <si>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</si>
  <si>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</si>
  <si>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</si>
  <si>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</si>
  <si>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</si>
  <si>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</si>
  <si>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</si>
  <si>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</si>
  <si>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</si>
  <si>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</si>
  <si>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</si>
  <si>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</si>
  <si>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</si>
  <si>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</si>
  <si>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</si>
  <si>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</si>
  <si>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</si>
  <si>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</si>
  <si>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</si>
  <si>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</si>
  <si>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</si>
  <si>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</si>
  <si>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</si>
  <si>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</si>
  <si>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</si>
  <si>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</si>
  <si>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</si>
  <si>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</si>
  <si>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</si>
  <si>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</si>
  <si>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</si>
  <si>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</si>
  <si>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</si>
  <si>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</si>
  <si>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</si>
  <si>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</si>
  <si>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</si>
  <si>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</si>
  <si>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</si>
  <si>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</si>
  <si>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</si>
  <si>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</si>
  <si>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</si>
  <si>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</si>
  <si>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</si>
  <si>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</si>
  <si>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</si>
  <si>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</si>
  <si>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</si>
  <si>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</si>
  <si>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</si>
  <si>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</si>
  <si>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</si>
  <si>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</si>
  <si>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</si>
  <si>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</si>
  <si>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</si>
  <si>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</si>
  <si>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</si>
  <si>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</si>
  <si>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</si>
  <si>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</si>
  <si>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</si>
  <si>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</si>
  <si>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</si>
  <si>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</si>
  <si>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</si>
  <si>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</si>
  <si>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</si>
  <si>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</si>
  <si>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</si>
  <si>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</si>
  <si>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</si>
  <si>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</si>
  <si>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</si>
  <si>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</si>
  <si>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</si>
  <si>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</si>
  <si>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</si>
  <si>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</si>
  <si>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</si>
  <si>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</si>
  <si>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</si>
  <si>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</si>
  <si>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</si>
  <si>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</si>
  <si>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</si>
  <si>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</si>
  <si>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</si>
  <si>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</si>
  <si>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</si>
  <si>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</si>
  <si>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</si>
  <si>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</si>
  <si>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</si>
  <si>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</si>
  <si>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</si>
  <si>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</si>
  <si>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</si>
  <si>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</si>
  <si>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</si>
  <si>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</si>
  <si>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</si>
  <si>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</si>
  <si>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</si>
  <si>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</si>
  <si>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</si>
  <si>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</si>
  <si>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</si>
  <si>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</si>
  <si>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</si>
  <si>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</si>
  <si>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</si>
  <si>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</si>
  <si>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</si>
  <si>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</si>
  <si>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</si>
  <si>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</si>
  <si>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</si>
  <si>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</si>
  <si>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</si>
  <si>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</si>
  <si>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</si>
  <si>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</si>
  <si>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</si>
  <si>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</si>
  <si>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</si>
  <si>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</si>
  <si>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</si>
  <si>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</si>
  <si>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</si>
  <si>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</si>
  <si>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</si>
  <si>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</si>
  <si>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</si>
  <si>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</si>
  <si>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</si>
  <si>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</si>
  <si>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</si>
  <si>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</si>
  <si>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</si>
  <si>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</si>
  <si>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</si>
  <si>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</si>
  <si>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</si>
  <si>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</si>
  <si>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</si>
  <si>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</si>
  <si>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</si>
  <si>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</si>
  <si>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</si>
  <si>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</si>
  <si>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</si>
  <si>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</si>
  <si>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</si>
  <si>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</si>
  <si>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</si>
  <si>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</si>
  <si>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</si>
  <si>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</si>
  <si>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</si>
  <si>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</si>
  <si>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</si>
  <si>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</si>
  <si>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</si>
  <si>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</si>
  <si>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</si>
  <si>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</si>
  <si>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</si>
  <si>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</si>
  <si>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</si>
  <si>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</si>
  <si>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</si>
  <si>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</si>
  <si>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</si>
  <si>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</si>
  <si>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</si>
  <si>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</si>
  <si>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</si>
  <si>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</si>
  <si>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</si>
  <si>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</si>
  <si>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</si>
  <si>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</si>
  <si>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</si>
  <si>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</si>
  <si>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</si>
  <si>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</si>
  <si>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</si>
  <si>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</si>
  <si>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</si>
  <si>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</si>
  <si>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</si>
  <si>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</si>
  <si>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</si>
  <si>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</si>
  <si>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</si>
  <si>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</si>
  <si>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</si>
  <si>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</si>
  <si>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</si>
  <si>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</si>
  <si>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</si>
  <si>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</si>
  <si>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</si>
  <si>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</si>
  <si>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</si>
  <si>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</si>
  <si>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</si>
  <si>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</si>
  <si>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</si>
  <si>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</si>
  <si>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</si>
  <si>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</si>
  <si>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</si>
  <si>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</si>
  <si>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</si>
  <si>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</si>
  <si>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</si>
  <si>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</si>
  <si>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</si>
  <si>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</si>
  <si>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</si>
  <si>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</si>
  <si>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</si>
  <si>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</si>
  <si>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</si>
  <si>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</si>
  <si>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</si>
  <si>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</si>
  <si>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</si>
  <si>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</si>
  <si>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</si>
  <si>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</si>
  <si>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</si>
  <si>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</si>
  <si>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</si>
  <si>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</si>
  <si>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</si>
  <si>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</si>
  <si>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</si>
  <si>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</si>
  <si>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</si>
  <si>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</si>
  <si>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</si>
  <si>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</si>
  <si>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</si>
  <si>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</si>
  <si>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</si>
  <si>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</si>
  <si>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</si>
  <si>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</si>
  <si>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</si>
  <si>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</si>
  <si>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</si>
  <si>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</si>
  <si>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</si>
  <si>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</si>
  <si>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</si>
  <si>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</si>
  <si>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</si>
  <si>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</si>
  <si>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</si>
  <si>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</si>
  <si>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</si>
  <si>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</si>
  <si>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</si>
  <si>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</si>
  <si>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</si>
  <si>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</si>
  <si>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</si>
  <si>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</si>
  <si>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</si>
  <si>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</si>
  <si>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</si>
  <si>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</si>
  <si>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</si>
  <si>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</si>
  <si>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</si>
  <si>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</si>
  <si>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</si>
  <si>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</si>
  <si>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</si>
  <si>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</si>
  <si>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</si>
  <si>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</si>
  <si>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</si>
  <si>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</si>
  <si>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</si>
  <si>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</si>
  <si>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</si>
  <si>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</si>
  <si>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</si>
  <si>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</si>
  <si>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</si>
  <si>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</si>
  <si>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</si>
  <si>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</si>
  <si>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</si>
  <si>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</si>
  <si>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</si>
  <si>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</si>
  <si>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</si>
  <si>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</si>
  <si>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</si>
  <si>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</si>
  <si>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</si>
  <si>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</si>
  <si>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</si>
  <si>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</si>
  <si>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</si>
  <si>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</si>
  <si>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</si>
  <si>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</si>
  <si>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</si>
  <si>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</si>
  <si>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</si>
  <si>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</si>
  <si>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</si>
  <si>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</si>
  <si>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</si>
  <si>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</si>
  <si>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</si>
  <si>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</si>
  <si>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</si>
  <si>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</si>
  <si>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</si>
  <si>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</si>
  <si>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</si>
  <si>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</si>
  <si>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</si>
  <si>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</si>
  <si>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</si>
  <si>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</si>
  <si>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</si>
  <si>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</si>
  <si>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</si>
  <si>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</si>
  <si>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</si>
  <si>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</si>
  <si>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</si>
  <si>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</si>
  <si>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</si>
  <si>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</si>
  <si>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</si>
  <si>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</si>
  <si>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</si>
  <si>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</si>
  <si>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</si>
  <si>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</si>
  <si>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</si>
  <si>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</si>
  <si>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</si>
  <si>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</si>
  <si>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</si>
  <si>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</si>
  <si>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</si>
  <si>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</si>
  <si>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</si>
  <si>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</si>
  <si>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</si>
  <si>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</si>
  <si>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</si>
  <si>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</si>
  <si>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</si>
  <si>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</si>
  <si>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</si>
  <si>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</si>
  <si>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</si>
  <si>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</si>
  <si>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</si>
  <si>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</si>
  <si>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</si>
  <si>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</si>
  <si>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</si>
  <si>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</si>
  <si>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</si>
  <si>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</si>
  <si>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</si>
  <si>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</si>
  <si>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</si>
  <si>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</si>
  <si>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</si>
  <si>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</si>
  <si>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</si>
  <si>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</si>
  <si>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</si>
  <si>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</si>
  <si>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</si>
  <si>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</si>
  <si>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</si>
  <si>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</si>
  <si>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</si>
  <si>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</si>
  <si>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</si>
  <si>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</si>
  <si>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</si>
  <si>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</si>
  <si>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</si>
  <si>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</si>
  <si>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</si>
  <si>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</si>
  <si>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</si>
  <si>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</si>
  <si>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</si>
  <si>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</si>
  <si>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</si>
  <si>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</si>
  <si>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</si>
  <si>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</si>
  <si>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</si>
  <si>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</si>
  <si>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</si>
  <si>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</si>
  <si>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</si>
  <si>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</si>
  <si>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</si>
  <si>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</si>
  <si>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</si>
  <si>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</si>
  <si>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</si>
  <si>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</si>
  <si>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</si>
  <si>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</si>
  <si>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</si>
  <si>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</si>
  <si>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</si>
  <si>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</si>
  <si>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</si>
  <si>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</si>
  <si>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</si>
  <si>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</si>
  <si>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</si>
  <si>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</si>
  <si>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</si>
  <si>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</si>
  <si>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</si>
  <si>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</si>
  <si>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</si>
  <si>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</si>
  <si>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</si>
  <si>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</si>
  <si>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</si>
  <si>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</si>
  <si>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</si>
  <si>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</si>
  <si>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</si>
  <si>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</si>
  <si>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</si>
  <si>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</si>
  <si>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</si>
  <si>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</si>
  <si>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</si>
  <si>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</si>
  <si>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</si>
  <si>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</si>
  <si>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</si>
  <si>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</si>
  <si>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</si>
  <si>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</si>
  <si>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</si>
  <si>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</si>
  <si>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</si>
  <si>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</si>
  <si>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</si>
  <si>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</si>
  <si>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</si>
  <si>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</si>
  <si>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</si>
  <si>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</si>
  <si>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</si>
  <si>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</si>
  <si>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</si>
  <si>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</si>
  <si>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</si>
  <si>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</si>
  <si>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</si>
  <si>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</si>
  <si>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</si>
  <si>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</si>
  <si>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</si>
  <si>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</si>
  <si>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</si>
  <si>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</si>
  <si>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</si>
  <si>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</si>
  <si>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</si>
  <si>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</si>
  <si>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</si>
  <si>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</si>
  <si>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</si>
  <si>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</si>
  <si>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</si>
  <si>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</si>
  <si>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</si>
  <si>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</si>
  <si>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</si>
  <si>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</si>
  <si>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</si>
  <si>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</si>
  <si>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</si>
  <si>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</si>
  <si>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</si>
  <si>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</si>
  <si>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</si>
  <si>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</si>
  <si>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</si>
  <si>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</si>
  <si>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</si>
  <si>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</si>
  <si>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</si>
  <si>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</si>
  <si>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</si>
  <si>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</si>
  <si>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</si>
  <si>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</si>
  <si>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</si>
  <si>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</si>
  <si>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</si>
  <si>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</si>
  <si>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</si>
  <si>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</si>
  <si>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</si>
  <si>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</si>
  <si>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</si>
  <si>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</si>
  <si>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</si>
  <si>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</si>
  <si>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</si>
  <si>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</si>
  <si>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</si>
  <si>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</si>
  <si>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</si>
  <si>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</si>
  <si>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</si>
  <si>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</si>
  <si>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</si>
  <si>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</si>
  <si>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</si>
  <si>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</si>
  <si>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</si>
  <si>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</si>
  <si>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</si>
  <si>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</si>
  <si>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</si>
  <si>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</si>
  <si>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</si>
  <si>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</si>
  <si>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</si>
  <si>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</si>
  <si>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</si>
  <si>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</si>
  <si>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</si>
  <si>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</si>
  <si>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</si>
  <si>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</si>
  <si>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</si>
  <si>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</si>
  <si>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</si>
  <si>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</si>
  <si>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</si>
  <si>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</si>
  <si>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</si>
  <si>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</si>
  <si>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</si>
  <si>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</si>
  <si>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</si>
  <si>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</si>
  <si>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</si>
  <si>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</si>
  <si>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</si>
  <si>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</si>
  <si>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</si>
  <si>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</si>
  <si>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</si>
  <si>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</si>
  <si>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</si>
  <si>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</si>
  <si>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</si>
  <si>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</si>
  <si>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</si>
  <si>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</si>
  <si>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</si>
  <si>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</si>
  <si>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</si>
  <si>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</si>
  <si>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</si>
  <si>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</si>
  <si>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</si>
  <si>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</si>
  <si>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</si>
  <si>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</si>
  <si>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</si>
  <si>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</si>
  <si>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</si>
  <si>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</si>
  <si>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</si>
  <si>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</si>
  <si>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</si>
  <si>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</si>
  <si>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</si>
  <si>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</si>
  <si>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</si>
  <si>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</si>
  <si>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</si>
  <si>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</si>
  <si>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</si>
  <si>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</si>
  <si>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</si>
  <si>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</si>
  <si>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</si>
  <si>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</si>
  <si>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</si>
  <si>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</si>
  <si>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</si>
  <si>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</si>
  <si>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</si>
  <si>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</si>
  <si>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</si>
  <si>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</si>
  <si>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</si>
  <si>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</si>
  <si>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</si>
  <si>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</si>
  <si>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</si>
  <si>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</si>
  <si>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</si>
  <si>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</si>
  <si>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</si>
  <si>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</si>
  <si>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</si>
  <si>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</si>
  <si>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</si>
  <si>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</si>
  <si>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</si>
  <si>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</si>
  <si>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</si>
  <si>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</si>
  <si>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</si>
  <si>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</si>
  <si>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</si>
  <si>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</si>
  <si>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</si>
  <si>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</si>
  <si>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</si>
  <si>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</si>
  <si>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</si>
  <si>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</si>
  <si>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</si>
  <si>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</si>
  <si>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JDMK2400</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</si>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</sst>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1" totalsRowShown="0" headerRowDxfId="157" dataDxfId="156" headerRowBorderDxfId="154" tableBorderDxfId="155" totalsRowBorderDxfId="153">
  <autoFilter ref="A1:CJ3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tabSelected="1"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269.08262685185036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15.461642708331055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45932.031052777776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45932.031052777776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45932.031052777776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45932.031052777776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45932.031052777776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45932.031052777776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45932.031052777776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45932.031052777776</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45932.031052777776</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45932.031052777776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45932.031052777776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45932.031052777776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45932.031052777776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45932.031052777776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45932.031052777776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45932.031052777776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45932.031052777776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45932.031052777776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45932.031052777776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45932.031052777776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45932.031052777776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45932.031052777776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45932.031052777776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45932.031052777776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45932.031052777776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45932.031052777776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45932.031052777776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45932.031052777776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45932.031052777776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45932.031052777776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45932.031052777776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45932.031052777776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45932.031052777776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45932.031052777776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45932.031052777776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45932.031052777776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45932.031052777776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45932.031052777776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45932.031052777776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45932.031052777776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45932.031052777776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45932.031052777776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45932.031052777776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45932.031052777776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45932.031052777776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45932.031052777776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45932.031052777776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45932.031052777776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45932.031052777776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45932.031052777776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45932.031052777776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45932.031052777776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45932.031052777776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45932.031052777776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45932.031052777776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45932.031052777776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45932.031052777776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45932.031052777776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45932.031052777776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45932.031052777776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45932.031052777776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45932.031052777776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45932.031052777776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45932.031052777776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45932.031052777776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45932.031052777776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45932.031052777776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45932.031052777776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45932.031052777776</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D678CD88-1274-46E7-9AED-05B4C67523BC}"/>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1"/>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240.37927002314245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125.30396909722185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107.03121446759178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8.8054853009234648</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45932.031052430553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45932.031052430553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45932.031052430553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45932.031052430553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45932.031052430553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45932.031052430553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45932.031052430553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45932.031052430553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45932.031052430553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45932.031052430553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45932.031052430553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45932.031052430553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45932.031052430553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45932.031052430553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45932.031052430553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45932.031052430553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45932.031052430553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45932.031052430553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45932.031052430553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45932.031052430553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45932.031052430553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45932.031052430553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45932.031052430553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45932.031052430553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45932.031052430553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45932.031052430553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45932.031052430553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45932.031052430553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45932.031052430553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45932.031052430553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45932.031052430553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45932.031052430553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45932.031052430553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45932.031052430553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45932.031052430553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45932.031052430553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45932.031052430553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45932.031052430553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45932.031052430553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45932.031052430553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45932.031052430553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45932.031052430553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45932.031052430553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45932.031052430553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45932.031052430553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45932.031052430553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45932.031052430553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45932.031052430553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45932.031052430553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45932.031052430553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45932.031052430553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45932.031052430553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45932.031052430553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45932.031052430553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45932.031052430553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45932.031052430553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45932.031052430553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45932.031052430553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45932.031052430553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45932.031052430553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45932.031052430553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45932.031052430553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45932.031052430553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45932.031052430553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45932.031052430553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45932.031052430553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45932.031052430553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45932.031052430553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45932.031052430553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45932.031052430553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45932.031052430553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45932.031052430553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45932.031052430553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45932.031052430553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45932.031052430553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45932.031052430553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45932.031052430553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45932.031052430553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45932.031052430553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45932.031052430553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45932.031052430553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45932.031052430553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45932.031052430553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45932.031052430553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45932.031052430553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45932.031052430553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45932.031052430553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45932.031052430553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45932.031052430553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45932.031052430553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45932.031052430553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45932.031052430553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45932.031052430553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45932.031052430553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45932.031052430553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45932.031052430553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45932.031052430553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45932.031052430553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45932.031052430553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45932.031052430553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45932.031052430553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45932.031052430553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45932.031052430553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45932.031052430553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45932.031052430553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45932.031052430553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45932.031052430553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45932.031052430553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45932.031052430553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45932.031052430553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45932.031052430553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45932.031052430553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45932.031052430553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45932.031052430553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45932.031052430553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45932.031052430553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45932.031052430553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45932.031052430553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45932.031052430553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45932.031052430553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45932.031052430553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45932.031052430553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45932.031052430553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45932.031052430553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45932.031052430553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45932.031052430553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45932.031052430553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45932.031052430553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45932.031052430553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45932.031052430553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45932.031052430553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45932.031052430553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45932.031052430553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45932.031052430553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45932.031052430553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45932.031052430553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45932.031052430553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45932.031052430553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45932.031052430553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45932.031052430553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45932.031052430553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45932.031052430553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45932.031052430553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45932.031052430553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45932.031052430553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45932.031052430553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45932.031052430553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45932.031052430553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45932.031052430553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45932.031052430553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45932.031052430553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45932.031052430553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45932.031052430553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45932.031052430553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45932.031052430553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45932.031052430553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45932.031052430553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45932.031052430553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45932.031052430553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45932.031052430553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45932.031052430553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45932.031052430553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45932.031052430553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45932.031052430553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45932.031052430553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45932.031052430553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45932.031052430553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45932.031052430553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45932.031052430553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45932.031052430553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45932.031052430553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45932.031052430553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45932.031052430553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45932.031052430553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45932.031052430553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45932.031052430553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45932.031052430553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45932.031052430553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45932.031052430553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45932.031052430553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45932.031052430553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45932.031052430553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45932.031052430553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45932.031052430553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45932.031052430553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45932.031052430553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45932.031052430553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45932.031052430553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45932.031052430553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45932.031052430553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45932.031052430553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45932.031052430553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45932.031052430553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45932.031052430553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45932.031052430553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45932.031052430553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45932.031052430553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45932.031052430553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45932.031052430553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45932.031052430553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45932.031052430553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45932.031052430553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45932.031052430553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45932.031052430553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45932.031052430553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45932.031052430553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45932.031052430553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45932.031052430553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45932.031052430553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45932.031052430553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45932.031052430553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45932.031052430553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45932.031052430553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45932.031052430553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45932.031052430553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45932.031052430553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45932.031052430553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45932.031052430553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45932.031052430553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45932.031052430553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45932.031052430553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45932.031052430553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45932.031052430553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45932.031052430553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45932.031052430553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45932.031052430553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45932.031052430553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45932.031052430553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45932.031052430553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45932.031052430553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45932.031052430553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45932.031052430553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45932.031052430553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45932.031052430553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45932.031052430553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45932.031052430553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45932.031052430553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45932.031052430553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45932.031052430553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45932.031052430553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45932.031052430553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45932.031052430553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45932.031052430553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45932.031052430553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45932.031052430553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45932.031052430553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45932.031052430553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45932.031052430553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45932.031052430553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45932.031052430553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45932.031052430553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45932.031052430553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45932.031052430553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45932.031052430553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45932.031052430553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45932.031052430553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45932.031052430553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45932.031052430553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45932.031052430553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45932.031052430553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45932.031052430553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45932.031052430553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45932.031052430553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45932.031052430553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45932.031052430553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45932.031052430553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45932.031052430553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45932.031052430553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45932.031052430553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45932.031052430553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45932.031052430553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45932.031052430553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45932.031052430553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45932.031052430553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45932.031052430553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45932.031052430553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45932.031052430553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45932.031052430553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45932.031052430553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45932.031052430553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45932.031052430553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45932.031052430553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45932.031052430553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45932.031052430553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45932.031052430553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45932.031052430553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45932.031052430553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45932.031052430553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45932.031052430553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45932.031052430553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45932.031052430553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45932.031052430553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45932.031052430553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45932.031052430553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45932.031052430553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45932.031052430553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45932.031052430553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45932.031052430553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45932.031052430553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45932.031052430553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45932.031052430553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45932.031052430553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45932.031052430553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45932.031052430553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45932.031052430553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45932.031052430553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45932.031052430553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45932.031052430553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45932.031052430553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45932.031052430553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45932.031052430553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45932.031052430553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45932.031052430553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45932.031052430553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45932.031052430553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45932.031052430553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45932.031052430553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45932.031052430553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45932.031052430553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45932.031052430553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45932.031052430553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45932.031052430553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45932.031052430553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45932.031052430553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45932.031052430553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45932.031052430553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45932.031052430553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45932.031052430553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45932.031052430553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45932.031052430553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45932.031052430553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45932.031052430553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45932.031052430553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45932.031052430553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45932.031052430553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45932.031052430553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45932.031052430553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45932.031052430553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45932.031052430553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45932.031052430553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45932.031052430553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45932.031052430553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45932.031052430553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45932.031052430553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45932.031052430553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45932.031052430553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45932.031052430553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45932.031052430553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45932.031052430553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45932.031052430553</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45932.031052430553</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45932.031052430553</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45932.031052430553</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45932.031052430553</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45932.031052430553</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sheetData>
  <dataValidations count="2">
    <dataValidation allowBlank="1" showInputMessage="1" showErrorMessage="1" sqref="E1" xr:uid="{4D935161-CDD3-4592-B877-3FB59C99E142}"/>
    <dataValidation type="list" allowBlank="1" showInputMessage="1" showErrorMessage="1" sqref="E3:E3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45932.031052777776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45932.031052777776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45932.031052777776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45932.031052777776</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45932.031052777776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45932.031052777776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45932.031052777776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45932.031052777776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45932.031052777776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45932.031052777776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45932.031052777776</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45932.031052430553</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45932.031052430553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45932.031052430553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45932.031052430553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45932.031052777776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45932.031052777776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45932.031052777776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45932.031052777776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45932.031052777776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45932.031052777776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45932.031052777776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45932.031052777776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45932.031052777776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45932.031052777776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45932.031052777776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45932.031052777776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45932.031052777776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45932.031052777776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45932.031052777776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45932.031052777776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45932.031052777776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45932.031052777776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45932.031052777776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45932.031052777776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45932.031052777776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45932.031052777776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45932.031052777776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45932.031052777776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45932.031052777776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45932.031052777776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45932.031052777776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45932.031052777776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45932.031052777776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45932.031052777776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45932.031052777776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45932.031052777776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45932.031052777776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45932.031052777776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45932.031052777776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45932.031052777776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45932.031052777776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45932.031052777776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45932.031052777776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45932.031052777776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45932.031052777776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45932.031052777776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45932.031052777776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45932.031052777776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45932.031052777776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45932.031052777776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45932.031052777776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45932.031052777776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45932.031052777776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45932.031052777776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45932.031052777776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45932.031052777776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45932.031052777776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45932.031052777776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45932.031052777776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45932.031052777776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45932.031052777776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45932.031052777776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45932.031052777776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45932.031052777776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45932.031052777776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45932.031052777776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45932.031052777776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45932.031052777776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45932.031052777776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45932.031052777776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45932.031052777776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45932.031052777776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45932.031052777776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45932.031052777776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45932.031052777776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45932.031052777776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45932.031052777776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45932.031052777776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45932.031052777776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45932.031052777776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45932.031052777776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45932.031052777776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45932.031052777776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45932.031052777776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45932.031052777776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45932.031052777776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45932.031052777776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45932.031052777776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45932.031052777776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45932.031052777776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45932.031052777776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45932.031052777776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45932.031052777776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45932.031052777776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45932.031052777776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45932.031052777776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45932.031052777776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45932.031052777776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45932.031052777776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45932.031052777776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45932.031052777776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45932.031052777776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45932.031052777776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45932.031052777776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45932.031052777776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45932.031052777776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45932.031052777776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45932.031052777776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45932.031052777776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45932.031052777776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45932.031052777776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45932.031052777776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45932.031052777776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45932.031052777776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45932.031052777776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45932.031052777776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45932.031052777776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45932.031052777776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45932.031052777776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45932.031052777776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45932.031052777776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45932.031052777776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45932.031052777776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45932.031052777776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45932.031052777776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45932.031052777776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45932.031052777776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45932.031052777776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45932.031052777776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45932.031052777776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45932.031052777776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45932.031052777776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45932.031052777776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45932.031052777776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45932.031052777776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45932.031052777776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45932.031052777776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45932.031052777776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45932.031052777776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45932.031052777776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45932.031052777776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45932.031052777776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45932.031052777776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45932.031052777776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45932.031052777776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45932.031052777776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45932.031052777776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45932.031052777776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45932.031052777776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45932.031052777776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45932.031052777776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45932.031052777776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45932.031052777776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45932.031052777776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45932.031052777776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45932.031052777776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45932.031052777776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45932.031052777776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45932.031052777776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45932.031052777776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45932.031052777776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45932.031052777776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45932.031052777776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45932.031052777776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45932.031052777776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45932.031052777776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45932.031052777776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45932.031052777776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45932.031052777776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45932.031052777776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45932.031052777776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45932.031052777776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45932.031052777776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45932.031052777776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45932.031052777776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45932.031052777776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45932.031052777776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45932.031052777776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45932.031052777776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45932.031052777776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45932.031052777776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45932.031052777776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45932.031052777776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45932.031052777776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45932.031052777776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45932.031052777776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45932.031052777776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45932.031052777776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45932.031052777776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45932.031052777776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45932.031052777776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45932.031052777776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45932.031052777776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45932.031052777776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45932.031052777776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45932.031052777776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45932.031052777776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45932.031052777776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45932.031052777776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45932.031052777776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45932.031052777776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45932.031052777776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45932.031052777776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45932.031052777776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45932.031052777776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45932.031052777776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45932.031052777776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45932.031052777776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45932.031052777776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45932.031052777776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45932.031052777776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45932.031052777776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45932.031052777776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45932.031052777776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45932.031052777776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45932.031052777776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45932.031052777776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45932.031052777776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45932.031052777776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45932.031052777776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45932.031052777776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45932.031052777776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45932.031052777776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45932.031052777776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45932.031052777776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45932.031052777776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45932.031052777776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45932.031052777776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45932.031052777776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45932.031052777776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45932.031052777776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45932.031052777776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45932.031052777776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45932.031052777776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45932.031052777776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45932.031052777776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45932.031052777776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45932.031052777776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45932.031052777776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45932.031052777776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45932.031052777776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45932.031052777776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45932.031052777776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45932.031052777776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45932.031052777776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45932.031052777776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45932.031052777776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45932.031052777776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45932.031052777776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45932.031052777776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45932.031052777776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45932.031052777776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45932.031052777776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45932.031052777776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45932.031052777776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45932.031052777776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45932.031052777776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45932.031052777776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45932.031052777776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45932.031052777776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45932.031052777776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45932.031052777776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45932.031052777776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45932.031052777776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45932.031052777776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45932.031052777776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45932.031052777776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45932.031052777776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45932.031052777776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45932.031052777776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45932.031052777776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45932.031052777776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45932.031052777776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45932.031052777776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45932.031052777776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45932.031052777776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45932.031052777776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45932.031052777776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45932.031052777776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45932.031052777776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45932.031052777776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45932.031052777776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45932.031052777776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45932.031052777776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45932.031052777776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45932.031052777776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45932.031052777776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45932.031052777776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45932.031052777776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45932.031052777776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45932.031052777776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45932.031052777776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45932.031052777776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45932.031052777776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45932.031052777776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45932.031052777776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45932.031052777776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45932.031052777776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45932.031052777776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45932.031052777776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45932.031052777776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45932.031052777776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45932.031052777776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45932.031052777776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45932.031052777776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45932.031052777776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45932.031052777776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45932.031052777776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45932.031052777776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45932.031052777776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45932.031052777776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45932.031052777776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45932.031052777776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45932.031052777776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45932.031052777776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45932.031052777776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45932.031052777776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45932.031052777776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45932.031052777776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45932.031052777776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45932.031052777776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45932.031052777776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45932.031052777776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45932.031052777776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45932.031052777776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45932.031052777776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45932.031052777776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45932.031052777776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45932.031052777776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45932.031052777776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45932.031052777776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45932.031052777776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45932.031052777776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45932.031052777776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45932.031052777776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45932.031052777776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45932.031052777776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45932.031052777776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45932.031052777776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45932.031052777776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45932.031052777776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45932.031052777776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45932.031052777776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45932.031052777776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45932.031052777776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45932.031052777776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45932.031052777776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45932.031052777776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45932.031052777776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45932.031052777776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45932.031052777776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45932.031052777776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45932.031052777776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45932.031052777776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45932.031052777776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45932.031052777776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45932.031052777776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45932.031052777776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45932.031052777776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45932.031052777776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45932.031052777776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45932.031052777776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45932.031052777776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45932.031052777776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45932.031052777776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45932.031052777776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45932.031052777776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45932.031052777776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45932.031052777776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45932.031052777776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45932.031052777776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45932.031052777776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45932.031052777776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45932.031052777776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45932.031052777776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45932.031052777776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45932.031052777776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45932.031052777776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45932.031052777776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45932.031052777776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45932.031052777776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45932.031052777776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45932.031052777776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45932.031052777776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45932.031052777776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45932.031052777776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45932.031052777776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45932.031052777776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45932.031052777776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45932.031052777776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45932.031052777776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45932.031052777776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45932.031052777776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45932.031052777776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45932.031052777776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45932.031052777776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45932.031052777776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45932.031052777776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45932.031052777776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45932.031052777776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45932.031052777776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45932.031052777776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45932.031052777776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45932.031052777776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45932.031052777776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45932.031052777776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45932.031052777776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45932.031052777776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45932.031052777776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45932.031052777776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45932.031052777776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45932.031052777776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45932.031052777776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45932.031052777776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45932.031052777776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45932.031052777776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45932.031052777776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45932.031052777776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45932.031052777776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45932.031052777776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45932.031052777776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45932.031052777776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45932.031052777776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45932.031052777776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45932.031052777776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45932.031052777776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45932.031052777776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45932.031052777776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45932.031052777776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45932.031052777776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45932.031052777776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45932.031052777776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45932.031052777776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45932.031052777776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45932.031052777776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45932.031052777776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45932.031052777776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45932.031052777776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45932.031052777776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45932.031052777776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45932.031052777776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45932.031052777776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45932.031052777776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45932.031052777776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45932.031052777776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45932.031052777776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45932.031052777776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45932.031052777776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45932.031052777776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45932.031052777776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45932.031052777776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45932.031052777776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45932.031052777776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45932.031052777776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45932.031052777776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45932.031052777776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45932.031052777776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45932.031052777776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45932.031052777776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45932.031052777776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45932.031052777776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45932.031052777776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45932.031052777776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45932.031052777776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45932.031052777776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45932.031052777776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45932.031052777776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45932.031052777776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45932.031052777776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45932.031052777776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45932.031052777776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45932.031052777776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45932.031052777776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45932.031052777776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45932.031052777776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45932.031052777776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45932.031052777776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45932.031052777776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45932.031052777776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45932.031052777776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45932.031052777776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45932.031052777776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45932.031052777776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45932.031052777776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45932.031052777776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45932.031052777776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45932.031052777776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45932.031052777776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45932.031052777776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45932.031052777776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45932.031052777776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45932.031052777776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45932.031052777776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45932.031052777776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45932.031052777776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45932.031052777776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45932.031052777776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45932.031052777776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45932.031052777776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45932.031052777776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45932.031052777776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45932.031052777776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45932.031052777776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45932.031052777776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45932.031052777776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45932.031052777776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45932.031052777776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45932.031052777776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45932.031052777776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45932.031052777776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45932.031052777776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45932.031052777776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45932.031052777776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45932.031052777776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45932.031052777776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45932.031052777776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45932.031052777776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45932.031052777776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45932.031052777776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45932.031052777776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45932.031052777776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45932.031052777776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45932.031052777776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45932.031052777776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45932.031052777776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45932.031052777776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45932.031052777776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45932.031052777776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45932.031052777776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45932.031052777776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45932.031052777776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45932.031052777776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45932.031052777776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45932.031052777776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45932.031052777776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45932.031052777776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45932.031052777776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45932.031052777776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45932.031052777776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45932.031052777776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45932.031052777776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45932.031052777776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45932.031052777776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45932.031052777776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45932.031052777776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45932.031052777776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45932.031052777776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45932.031052777776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45932.031052777776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45932.031052777776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45932.031052777776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45932.031052777776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45932.031052777776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45932.031052777776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45932.031052777776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45932.031052777776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45932.031052777776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45932.031052777776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45932.031052777776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45932.031052777776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45932.031052777776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45932.031052777776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45932.031052777776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45932.031052777776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45932.031052777776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45932.031052777776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45932.031052777776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45932.031052777776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45932.031052777776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45932.031052777776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45932.031052777776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45932.031052777776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45932.031052777776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45932.031052777776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45932.031052777776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45932.031052777776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45932.031052777776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45932.031052777776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45932.031052777776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45932.031052777776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45932.031052777776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45932.031052777776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45932.031052777776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45932.031052777776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45932.031052777776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45932.031052777776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45932.031052777776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45932.031052777776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45932.031052777776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45932.031052777776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45932.031052777776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45932.031052777776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45932.031052777776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45932.031052777776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45932.031052777776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45932.031052777776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45932.031052777776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45932.031052777776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45932.031052777776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45932.031052777776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45932.031052777776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45932.031052777776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45932.031052777776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45932.031052777776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45932.031052777776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45932.031052777776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45932.031052777776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45932.031052777776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45932.031052777776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45932.031052777776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45932.031052777776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45932.031052777776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45932.031052777776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45932.031052777776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45932.031052777776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45932.031052777776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45932.031052777776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45932.031052777776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45932.031052777776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45932.031052777776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45932.031052777776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45932.031052777776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45932.031052777776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45932.031052777776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45932.031052777776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45932.031052777776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45932.031052777776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45932.031052777776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45932.031052777776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45932.031052777776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45932.031052777776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45932.031052777776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45932.031052777776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45932.031052777776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45932.031052777776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45932.031052777776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45932.031052777776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45932.031052777776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45932.031052777776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45932.031052777776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45932.031052777776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45932.031052777776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45932.031052777776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45932.031052777776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45932.031052777776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45932.031052777776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45932.031052777776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45932.031052777776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45932.031052777776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45932.031052777776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45932.031052777776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45932.031052777776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45932.031052777776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45932.031052777776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45932.031052777776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45932.031052777776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45932.031052777776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45932.031052777776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45932.031052777776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45932.031052777776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45932.031052777776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45932.031052777776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45932.031052777776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45932.031052777776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45932.031052777776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45932.031052777776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45932.031052777776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45932.031052777776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45932.031052777776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45932.031052777776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45932.031052777776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45932.031052777776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45932.031052777776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45932.031052777776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45932.031052777776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45932.031052777776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45932.031052777776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45932.031052777776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45932.031052777776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45932.031052777776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45932.031052777776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45932.031052777776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45932.031052777776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45932.031052777776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45932.031052777776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45932.031052777776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45932.031052777776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45932.031052777776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45932.031052777776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45932.031052777776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45932.031052777776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45932.031052777776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45932.031052777776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45932.031052777776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45932.031052777776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45932.031052777776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45932.031052777776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45932.031052777776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45932.031052777776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45932.031052777776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45932.031052777776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45932.031052777776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45932.031052777776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45932.031052777776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45932.031052777776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45932.031052777776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45932.031052777776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45932.031052777776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45932.031052777776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45932.031052777776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45932.031052777776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45932.031052777776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45932.031052777776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45932.031052777776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45932.031052777776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45932.031052777776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45932.031052777776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45932.031052777776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45932.031052777776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45932.031052777776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45932.031052777776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45932.031052777776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45932.031052777776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45932.031052777776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45932.031052777776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45932.031052777776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45932.031052777776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45932.031052777776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45932.031052777776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45932.031052777776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45932.031052777776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45932.031052777776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45932.031052777776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45932.031052777776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45932.031052777776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45932.031052777776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45932.031052777776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45932.031052777776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45932.031052777776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45932.031052777776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45932.031052777776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45932.031052777776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45932.031052777776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45932.031052777776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45932.031052777776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45932.031052777776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45932.031052777776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45932.031052777776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45932.031052777776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45932.031052777776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45932.031052777776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45932.031052777776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45932.031052777776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45932.031052777776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45932.031052777776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45932.031052777776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45932.031052777776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45932.031052777776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45932.031052777776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45932.031052777776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45932.031052777776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45932.031052777776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45932.031052777776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45932.031052777776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45932.031052777776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45932.031052777776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45932.031052777776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45932.031052777776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45932.031052777776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45932.031052777776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45932.031052777776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45932.031052777776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45932.031052777776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45932.031052777776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45932.031052777776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45932.031052777776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45932.031052777776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45932.031052777776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45932.031052777776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45932.031052777776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45932.031052777776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45932.031052777776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45932.031052777776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45932.031052777776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45932.031052777776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45932.031052777776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45932.031052777776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45932.031052777776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45932.031052777776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45932.031052777776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45932.031052777776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45932.031052777776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45932.031052777776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45932.031052777776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45932.031052777776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45932.031052777776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45932.031052777776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45932.031052777776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45932.031052777776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45932.031052777776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45932.031052777776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45932.031052777776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45932.031052777776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45932.031052777776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45932.031052777776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45932.031052777776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45932.031052777776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45932.031052777776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45932.031052777776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45932.031052777776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45932.031052777776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45932.031052777776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45932.031052777776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45932.031052777776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45932.031052777776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45932.031052777776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45932.031052777776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45932.031052777776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45932.031052777776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45932.031052777776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45932.031052777776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45932.031052777776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45932.031052777776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45932.031052777776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45932.031052777776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45932.031052777776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45932.031052777776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45932.031052777776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45932.031052777776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45932.031052777776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45932.031052777776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45932.031052777776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45932.031052777776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45932.031052777776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45932.031052777776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45932.031052777776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45932.031052777776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45932.031052777776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45932.031052777776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45932.031052777776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45932.031052777776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45932.031052777776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45932.031052777776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45932.031052777776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45932.031052777776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45932.031052777776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45932.031052777776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45932.031052777776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45932.031052777776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45932.031052777776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45932.031052777776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45932.031052777776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45932.031052777776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45932.031052777776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45932.031052777776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45932.031052777776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45932.031052777776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45932.031052777776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45932.031052777776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45932.031052777776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45932.031052777776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45932.031052777776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45932.031052777776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45932.031052777776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45932.031052777776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45932.031052777776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45932.031052777776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45932.031052777776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45932.031052777776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45932.031052777776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45932.031052777776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45932.031052777776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45932.031052777776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45932.031052777776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45932.031052777776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45932.031052777776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45932.031052777776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45932.031052777776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45932.031052777776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45932.031052777776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45932.031052777776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45932.031052777776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45932.031052777776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45932.031052777776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45932.031052777776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45932.031052777776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45932.031052777776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45932.031052777776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45932.031052777776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45932.031052777776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45932.031052777776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45932.031052777776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45932.031052777776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45932.031052777776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45932.031052777776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45932.031052777776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45932.031052777776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45932.031052777776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45932.031052777776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45932.031052777776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45932.031052777776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45932.031052777776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45932.031052777776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45932.031052777776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45932.031052777776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45932.031052777776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45932.031052777776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45932.031052777776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45932.031052777776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45932.031052777776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45932.031052777776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45932.031052777776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45932.031052777776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45932.031052777776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45932.031052777776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45932.031052777776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45932.031052777776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45932.031052777776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45932.031052777776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45932.031052777776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45932.031052777776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45932.031052777776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45932.031052777776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45932.031052777776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45932.031052777776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45932.031052777776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45932.031052777776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45932.031052777776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45932.031052777776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45932.031052777776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45932.031052777776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45932.031052777776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45932.031052777776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45932.031052777776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45932.031052777776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45932.031052777776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45932.031052777776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45932.031052777776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45932.031052777776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45932.031052777776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45932.031052777776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45932.031052777776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45932.031052777776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45932.031052777776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45932.031052777776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45932.031052777776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45932.031052777776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45932.031052777776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45932.031052777776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45932.031052777776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45932.031052777776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45932.031052777776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45932.031052777776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45932.031052777776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45932.031052777776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45932.031052777776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45932.031052777776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45932.031052777776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45932.031052777776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45932.031052777776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45932.031052777776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45932.031052777776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45932.031052777776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45932.031052777776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45932.031052777776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45932.031052777776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45932.031052777776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45932.031052777776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45932.031052777776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45932.031052777776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45932.031052777776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45932.031052777776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45932.031052777776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45932.031052777776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45932.031052777776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45932.031052777776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45932.031052777776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45932.031052777776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45932.031052777776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45932.031052777776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45932.031052777776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45932.031052777776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45932.031052777776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45932.031052777776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45932.031052777776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45932.031052777776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45932.031052777776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45932.031052777776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45932.031052777776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45932.031052777776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45932.031052777776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45932.031052777776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45932.031052777776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45932.031052777776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45932.031052777776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45932.031052777776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45932.031052777776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45932.031052777776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45932.031052777776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45932.031052777776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45932.031052777776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45932.031052777776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45932.031052777776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45932.031052777776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45932.031052777776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45932.031052777776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45932.031052777776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45932.031052777776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45932.031052777776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45932.031052777776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45932.031052777776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45932.031052777776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45932.031052777776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45932.031052777776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45932.031052777776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45932.031052777776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45932.031052777776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45932.031052777776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45932.031052777776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45932.031052777776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45932.031052777776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45932.031052777776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45932.031052777776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45932.031052777776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45932.031052777776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45932.031052777776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45932.031052777776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45932.031052777776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45932.031052777776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45932.031052777776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45932.031052777776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45932.031052777776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45932.031052777776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45932.031052777776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45932.031052777776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45932.031052777776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45932.031052777776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45932.031052777776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45932.031052777776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45932.031052777776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45932.031052777776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45932.031052777776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45932.031052777776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45932.031052777776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45932.031052777776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45932.031052777776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45932.031052777776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45932.031052777776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45932.031052777776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45932.031052777776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45932.031052777776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45932.031052777776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45932.031052777776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45932.031052777776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45932.031052777776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45932.031052777776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45932.031052777776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45932.031052777776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45932.031052777776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45932.031052777776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45932.031052777776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45932.031052777776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45932.031052777776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45932.031052777776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45932.031052777776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45932.031052777776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45932.031052777776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45932.031052777776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45932.031052777776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45932.031052777776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45932.031052777776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45932.031052777776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45932.031052777776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45932.031052777776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45932.031052777776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45932.031052777776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45932.031052777776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45932.031052777776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45932.031052777776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45932.031052777776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45932.031052777776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45932.031052777776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45932.031052777776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45932.031052777776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45932.031052777776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45932.031052777776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45932.031052777776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45932.031052777776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45932.031052777776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45932.031052777776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45932.031052777776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45932.031052777776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45932.031052777776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45932.031052777776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45932.031052777776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45932.031052777776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45932.031052777776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45932.031052777776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45932.031052777776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45932.031052777776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45932.031052777776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45932.031052777776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45932.031052777776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45932.031052777776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45932.031052777776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45932.031052777776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45932.031052777776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45932.031052777776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45932.031052777776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45932.031052777776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45932.031052777776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45932.031052777776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45932.031052777776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45932.031052777776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45932.031052777776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45932.031052777776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45932.031052777776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45932.031052777776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45932.031052777776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45932.031052777776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45932.031052777776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45932.031052777776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45932.031052777776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45932.031052777776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45932.031052777776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45932.031052777776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45932.031052777776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45932.031052777776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45932.031052777776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45932.031052777776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45932.031052777776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45932.031052777776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45932.031052777776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45932.031052777776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45932.031052777776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45932.031052777776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45932.031052777776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45932.031052777776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45932.031052777776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45932.031052777776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45932.031052777776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45932.031052777776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45932.031052777776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45932.031052777776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45932.031052777776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45932.031052777776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45932.031052777776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45932.031052777776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45932.031052777776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45932.031052777776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45932.031052777776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45932.031052777776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45932.031052777776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45932.031052777776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45932.031052777776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45932.031052777776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45932.031052777776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45932.031052777776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45932.031052777776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45932.031052777776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45932.031052777776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45932.031052777776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45932.031052777776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45932.031052777776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45932.031052777776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45932.031052777776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45932.031052777776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45932.031052777776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45932.031052777776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45932.031052777776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45932.031052777776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45932.031052777776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45932.031052777776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45932.031052777776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45932.031052777776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45932.031052777776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45932.031052777776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45932.031052777776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45932.031052777776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45932.031052777776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45932.031052777776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45932.031052777776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45932.031052777776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45932.031052777776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45932.031052777776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45932.031052777776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45932.031052777776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45932.031052777776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45932.031052777776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45932.031052777776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45932.031052777776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45932.031052777776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45932.031052777776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45932.031052777776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45932.031052777776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45932.031052777776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45932.031052777776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45932.031052777776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45932.031052777776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45932.031052777776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45932.031052777776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45932.031052777776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45932.031052777776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45932.031052777776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45932.031052777776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45932.031052777776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45932.031052777776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45932.031052777776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45932.031052777776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45932.031052777776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45932.031052777776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45932.031052777776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45932.031052777776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45932.031052777776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45932.031052777776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45932.031052777776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45932.031052777776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45932.031052777776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45932.031052777776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45932.031052777776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45932.031052777776</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228.55033483795705</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1.1407746527765994</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36334</v>
      </c>
      <c r="E4" s="112" t="s">
        <v>38964</v>
      </c>
      <c r="F4" s="113">
        <v>45931.942245370374</v>
      </c>
      <c r="G4" s="114">
        <f ca="1">IFERROR(NOW()-F4,"")</f>
        <v>8.8807060179533437E-2</v>
      </c>
      <c r="H4" s="113">
        <v>45931.936539351853</v>
      </c>
      <c r="I4" s="110" t="str">
        <f>IFERROR(VLOOKUP(D4,DB!A:F,6,0),"")</f>
        <v>Generator-SG</v>
      </c>
      <c r="J4" s="110" t="str">
        <f>IFERROR(VLOOKUP(D4,DB!A:G,7,0),"")</f>
        <v>No BB Shifted</v>
      </c>
      <c r="K4" s="115" t="s">
        <v>39062</v>
      </c>
      <c r="L4" s="107" t="str">
        <f>IFERROR(VLOOKUP(D4,DB!A:I,9,0),"")</f>
        <v>Latis</v>
      </c>
    </row>
    <row r="5" spans="1:16" ht="15" customHeight="1">
      <c r="A5" s="110"/>
      <c r="B5" s="110" t="str">
        <f>IFERROR(VLOOKUP(D5,DB!A:K,11,0),"")</f>
        <v/>
      </c>
      <c r="C5" s="111"/>
      <c r="D5" s="107"/>
      <c r="E5" s="112"/>
      <c r="F5" s="113"/>
      <c r="G5" s="114">
        <f ca="1">IFERROR(NOW()-F5,"")</f>
        <v>45932.031052430553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t="s">
        <v>39063</v>
      </c>
      <c r="E6" s="112"/>
      <c r="F6" s="113"/>
      <c r="G6" s="114">
        <f ca="1">IFERROR(NOW()-F6,"")</f>
        <v>45932.031052430553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45932.031052430553</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45932.031052430553</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45932.031052430553</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45932.031052430553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45932.031052430553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45932.031052430553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45932.031052430553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45932.031052430553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45932.031052430553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45932.031052430553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45932.031052430553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45932.031052430553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45932.031052430553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45932.031052430553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45932.031052430553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45932.031052430553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45932.031052430553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45932.031052430553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45932.031052430553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45932.031052430553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45932.031052430553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45932.031052430553</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40.198992592588183</v>
      </c>
      <c r="H2" s="38">
        <v>45891.790393518517</v>
      </c>
      <c r="I2" s="37" t="str">
        <f>IFERROR(VLOOKUP(D2,DB!A:F,6,0),"")</f>
        <v>Generator-SG</v>
      </c>
      <c r="J2" s="37" t="str">
        <f>IFERROR(VLOOKUP(D2,DB!A:G,7,0),"")</f>
        <v>Vandalized</v>
      </c>
      <c r="K2" s="37" t="s">
        <v>39065</v>
      </c>
      <c r="L2" s="37" t="str">
        <f>IFERROR(VLOOKUP(D2,DB!A:I,9,0),"")</f>
        <v>Latis</v>
      </c>
      <c r="M2" s="139"/>
    </row>
    <row r="3" spans="1:13" ht="30.75">
      <c r="A3" s="37" t="s">
        <v>39066</v>
      </c>
      <c r="B3" s="37" t="str">
        <f>IFERROR(VLOOKUP(D3,DB!A:K,11,0),"")</f>
        <v>R5</v>
      </c>
      <c r="C3" s="37">
        <v>1</v>
      </c>
      <c r="D3" s="37" t="s">
        <v>31295</v>
      </c>
      <c r="E3" s="37" t="s">
        <v>38967</v>
      </c>
      <c r="F3" s="38">
        <v>45926.188877314817</v>
      </c>
      <c r="G3" s="39">
        <f ca="1">IFERROR(NOW()-F3,"-")</f>
        <v>5.8421751157366089</v>
      </c>
      <c r="H3" s="38">
        <v>45926.158159722225</v>
      </c>
      <c r="I3" s="37" t="str">
        <f>IFERROR(VLOOKUP(D3,DB!A:F,6,0),"")</f>
        <v>SCECO</v>
      </c>
      <c r="J3" s="37" t="str">
        <f>IFERROR(VLOOKUP(D3,DB!A:G,7,0),"")</f>
        <v>Good</v>
      </c>
      <c r="K3" s="37" t="s">
        <v>39067</v>
      </c>
      <c r="L3" s="37" t="str">
        <f>IFERROR(VLOOKUP(D3,DB!A:I,9,0),"")</f>
        <v>Latis</v>
      </c>
      <c r="M3" s="139"/>
    </row>
    <row r="4" spans="1:13" ht="15">
      <c r="A4" s="37"/>
      <c r="B4" s="37" t="str">
        <f>IFERROR(VLOOKUP(D4,DB!A:K,11,0),"")</f>
        <v/>
      </c>
      <c r="C4" s="37"/>
      <c r="D4" s="37"/>
      <c r="E4" s="37"/>
      <c r="F4" s="38"/>
      <c r="G4" s="39">
        <f ca="1">IFERROR(NOW()-F4,"-")</f>
        <v>45932.031052430553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45932.031052430553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45932.031052430553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45932.031052430553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45932.031052430553</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45932.031052430553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45932.031052430553</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45932.031052430553</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45932.031052430553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45932.031052430553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45932.031052430553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45932.031052430553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45932.031052430553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45932.031052430553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45932.031052430553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45932.031052430553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45932.031052430553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45932.031052430553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45932.031052430553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45932.031052430553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45932.031052430553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45932.031052430553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45932.031052430553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45932.031052430553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45932.031052430553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45932.031052430553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45932.031052430553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45932.031052430553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45932.031052430553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45932.031052430553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45932.031052430553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45932.031052430553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45932.031052430553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45932.031052430553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45932.031052430553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45932.031052430553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45932.031052430553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45932.031052430553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45932.031052430553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45932.031052430553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45932.031052430553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45932.031052430553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45932.031052430553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45932.031052430553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45932.031052430553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45932.031052430553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45932.031052430553</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45932.031052430553</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45932.031052430553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45932.031052430553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45932.031052430553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45932.031052430553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45932.031052430553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45932.031052430553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45932.031052430553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45932.031052430553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45932.031052430553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45932.031052430553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45932.031052430553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45932.031052430553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45932.031052430553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45932.031052430553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45932.031052430553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45932.031052430553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45932.031052430553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45932.031052430553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45932.031052430553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45932.031052430553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45932.031052430553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45932.031052430553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45932.031052430553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45932.031052430553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45932.031052430553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45932.031052430553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45932.031052430553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45932.031052430553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45932.031052430553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45932.031052430553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45932.031052430553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45932.031052430553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45932.031052430553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45932.031052430553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45932.031052430553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45932.031052430553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45932.031052430553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45932.031052430553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45932.031052430553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45932.031052430553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45932.031052430553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45932.031052430553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45932.031052430553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45932.031052430553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45932.031052430553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45932.031052430553</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45932.031052430553</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45932.031052430553</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45932.031052430553</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45932.031052430553</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45932.031052430553</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45932.031052430553</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45932.031052430553</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45932.031052430553</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45932.031052430553</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45932.031052430553</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45932.031052430553</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45932.031052430553</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45932.031052430553</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45932.031052430553</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45932.031052430553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45932.031052430553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45932.031052430553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45932.031052430553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45932.031052430553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45932.031052430553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45932.031052430553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45932.031052430553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45932.031052430553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45932.031052430553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45932.031052430553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45932.031052430553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45932.031052430553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45932.031052430553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45932.031052430553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45932.031052430553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45932.031052430553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45932.031052430553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45932.031052430553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45932.031052430553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45932.031052430553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45932.031052430553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45932.031052430553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45932.031052430553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45932.031052430553</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45932.031052430553</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45932.031052430553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45932.031052430553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45932.031052430553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45932.031052430553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45932.031052430553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45932.031052430553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45932.031052430553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45932.031052430553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45932.031052430553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45932.031052430553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45932.031052430553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45932.031052430553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45932.031052430553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45932.031052430553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45932.031052430553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45932.031052430553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45932.031052430553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45932.031052430553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45932.031052430553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45932.031052430553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45932.031052430553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45932.031052430553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45932.031052430553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45932.031052430553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45932.031052430553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45932.031052430553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45932.031052430553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45932.031052430553</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45932.031052430553</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45932.031052430553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45932.031052430553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45932.031052430553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45932.031052430553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45932.031052430553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45932.031052430553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45932.031052430553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45932.031052430553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45932.031052430553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45932.031052430553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45932.031052430553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45932.031052430553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45932.031052430553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45932.031052430553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45932.031052430553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45932.031052430553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45932.031052430553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45932.031052430553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45932.031052430553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45932.031052430553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45932.031052430553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45932.031052430553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45932.031052430553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45932.031052430553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45932.031052430553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45932.031052430553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45932.031052430553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45932.031052430553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45932.031052430553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45932.031052430553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45932.031052430553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45932.031052430553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45932.031052430553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45932.031052430553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45932.031052430553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45932.031052430553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45932.031052430553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45932.031052430553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45932.031052430553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45932.031052430553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45932.031052430553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45932.031052430553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45932.031052430553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45932.031052430553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45932.031052430553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45932.031052430553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45932.031052430553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45932.031052430553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45932.031052430553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45932.031052430553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45932.031052430553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45932.031052430553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45932.031052430553</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45932.031052430553</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39068</v>
      </c>
      <c r="B2" s="140" t="s">
        <v>5398</v>
      </c>
      <c r="C2" s="140">
        <v>1</v>
      </c>
      <c r="D2" s="140" t="s">
        <v>32861</v>
      </c>
      <c r="E2" s="140" t="s">
        <v>39069</v>
      </c>
      <c r="F2" s="141">
        <v>45929.14371527778</v>
      </c>
      <c r="G2" s="142">
        <f ca="1">IFERROR(NOW()-F2,"-")</f>
        <v>2.887337152773398</v>
      </c>
      <c r="H2" s="140">
        <v>45929.455266203702</v>
      </c>
      <c r="I2" s="140" t="str">
        <f>IFERROR(VLOOKUP(D2,DB!A:F,6,0),"")</f>
        <v>SCECO</v>
      </c>
      <c r="J2" s="140" t="str">
        <f>IFERROR(VLOOKUP(D2,DB!A:G,7,0),"")</f>
        <v>In progress</v>
      </c>
      <c r="K2" s="140" t="s">
        <v>39070</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39071</v>
      </c>
      <c r="B3" s="140" t="s">
        <v>5398</v>
      </c>
      <c r="C3" s="140">
        <v>1</v>
      </c>
      <c r="D3" s="140" t="s">
        <v>34463</v>
      </c>
      <c r="E3" s="140" t="s">
        <v>39069</v>
      </c>
      <c r="F3" s="141">
        <v>45926.772847222222</v>
      </c>
      <c r="G3" s="142">
        <f ca="1">IFERROR(NOW()-F3,"-")</f>
        <v>5.2582052083307644</v>
      </c>
      <c r="H3" s="140">
        <v>45927.449074074102</v>
      </c>
      <c r="I3" s="140" t="str">
        <f>IFERROR(VLOOKUP(D3,DB!A:F,6,0),"")</f>
        <v>SCECO</v>
      </c>
      <c r="J3" s="140" t="str">
        <f>IFERROR(VLOOKUP(D3,DB!A:G,7,0),"")</f>
        <v>Weak</v>
      </c>
      <c r="K3" s="140" t="s">
        <v>39070</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39072</v>
      </c>
      <c r="B4" s="140" t="s">
        <v>5398</v>
      </c>
      <c r="C4" s="140">
        <v>1</v>
      </c>
      <c r="D4" s="140" t="s">
        <v>33408</v>
      </c>
      <c r="E4" s="140" t="s">
        <v>39069</v>
      </c>
      <c r="F4" s="141">
        <v>45931.800995370373</v>
      </c>
      <c r="G4" s="142">
        <f ca="1">IFERROR(NOW()-F4,"-")</f>
        <v>0.23005706018011551</v>
      </c>
      <c r="H4" s="141">
        <v>45931.881805555553</v>
      </c>
      <c r="I4" s="140" t="str">
        <f>IFERROR(VLOOKUP(D4,DB!A:F,6,0),"")</f>
        <v>SCECO</v>
      </c>
      <c r="J4" s="140" t="str">
        <f>IFERROR(VLOOKUP(D4,DB!A:G,7,0),"")</f>
        <v>Dead</v>
      </c>
      <c r="K4" s="140" t="s">
        <v>39070</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39073</v>
      </c>
      <c r="B5" s="140" t="str">
        <f>IFERROR(VLOOKUP(D5,DB!A:K,11,0),"")</f>
        <v>R6</v>
      </c>
      <c r="C5" s="140">
        <v>2</v>
      </c>
      <c r="D5" s="140" t="s">
        <v>38941</v>
      </c>
      <c r="E5" s="140" t="s">
        <v>39069</v>
      </c>
      <c r="F5" s="141">
        <v>45931.827256944445</v>
      </c>
      <c r="G5" s="142">
        <f ca="1">IFERROR(NOW()-F5,"-")</f>
        <v>0.20379548610799247</v>
      </c>
      <c r="H5" s="141">
        <v>45931.799745370372</v>
      </c>
      <c r="I5" s="140" t="str">
        <f>IFERROR(VLOOKUP(D5,DB!A:F,6,0),"")</f>
        <v>Generator-SG</v>
      </c>
      <c r="J5" s="140" t="str">
        <f>IFERROR(VLOOKUP(D5,DB!A:G,7,0),"")</f>
        <v>Vandalized</v>
      </c>
      <c r="K5" s="140" t="s">
        <v>39074</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45932.031052430553</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45932.031052430553</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45932.031052430553</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45932.031052430553</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45932.031052430553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45932.031052430553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45932.031052430553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45932.031052430553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45932.031052430553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45932.031052430553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45932.031052430553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45932.031052430553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45932.031052430553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45932.031052430553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45932.031052430553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45932.031052430553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45932.031052430553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45932.031052430553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45932.031052430553</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45932.031052430553</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45932.031052430553</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45932.031052430553</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45932.031052430553</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45932.031052430553</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45932.031052430553</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45932.031052430553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45932.031052430553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45932.031052430553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45932.031052430553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45932.031052430553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45932.031052430553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45932.031052430553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45932.031052430553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45932.031052430553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45932.031052430553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45932.031052430553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45932.031052430553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45932.031052430553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45932.031052430553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45932.031052430553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45932.031052430553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45932.031052430553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45932.031052430553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45932.031052430553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45932.031052430553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45932.031052430553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45932.031052430553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45932.031052430553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45932.031052430553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45932.031052430553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45932.031052430553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45932.031052430553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45932.031052430553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45932.031052430553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45932.031052430553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45932.031052430553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45932.031052430553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45932.031052430553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45932.031052430553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45932.031052430553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45932.031052430553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45932.031052430553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45932.031052430553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45932.031052430553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45932.031052430553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45932.031052430553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45932.031052430553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45932.031052430553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45932.031052430553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45932.031052430553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45932.031052430553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45932.031052430553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45932.031052430553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45932.031052430553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45932.031052430553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45932.031052430553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45932.031052430553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45932.031052430553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45932.031052430553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45932.031052430553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45932.031052430553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45932.031052430553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45932.031052430553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45932.031052430553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45932.031052430553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45932.031052430553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45932.031052430553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45932.031052430553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45932.031052430553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45932.031052430553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45932.031052430553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45932.031052430553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45932.031052430553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45932.031052430553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45932.031052430553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45932.031052430553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45932.031052430553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45932.031052430553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45932.031052430553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45932.031052430553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45932.031052430553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45932.031052430553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45932.031052430553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45932.031052430553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45932.031052430553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45932.031052430553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45932.031052430553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45932.031052430553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45932.031052430553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45932.031052430553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45932.031052430553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45932.031052430553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45932.031052430553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45932.031052430553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45932.031052430553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45932.031052430553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45932.031052430553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45932.031052430553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45932.031052430553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45932.031052430553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45932.031052430553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45932.031052430553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45932.031052430553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45932.031052430553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45932.031052430553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45932.031052430553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45932.031052430553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45932.031052430553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45932.031052430553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45932.031052430553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45932.031052430553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45932.031052430553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45932.031052430553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45932.031052430553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45932.031052430553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45932.031052430553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45932.031052430553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45932.031052430553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45932.031052430553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45932.031052430553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45932.031052430553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45932.031052430553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45932.031052430553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45932.031052430553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45932.031052430553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45932.031052430553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45932.031052430553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45932.031052430553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45932.031052430553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45932.031052430553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45932.031052430553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45932.031052430553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45932.031052430553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45932.031052430553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45932.031052430553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45932.031052430553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45932.031052430553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45932.031052430553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45932.031052430553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45932.031052430553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45932.031052430553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45932.031052430553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45932.031052430553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45932.031052430553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45932.031052430553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45932.031052430553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45932.031052430553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45932.031052430553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45932.031052430553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45932.031052430553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45932.031052430553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45932.031052430553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45932.031052430553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45932.031052430553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45932.031052430553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45932.031052430553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45932.031052430553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45932.031052430553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45932.031052430553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45932.031052430553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45932.031052430553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45932.031052430553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45932.031052430553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45932.031052430553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45932.031052430553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45932.031052430553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45932.031052430553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45932.031052430553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45932.031052430553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45932.031052430553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45932.031052430553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45932.031052430553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45932.031052430553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45932.031052430553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45932.031052430553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45932.031052430553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45932.031052430553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45932.031052430553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45932.031052430553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45932.031052430553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45932.031052430553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45932.031052430553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45932.031052430553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45932.031052430553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45932.031052430553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45932.031052430553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45932.031052430553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45932.031052430553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45932.031052430553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45932.031052430553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45932.031052430553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45932.031052430553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45932.031052430553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45932.031052430553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45932.031052430553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45932.031052430553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45932.031052430553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45932.031052430553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45932.031052430553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45932.031052430553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45932.031052430553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45932.031052430553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45932.031052430553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45932.031052430553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45932.031052430553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45932.031052430553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45932.031052430553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45932.031052430553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45932.031052430553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45932.031052430553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45932.031052430553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45932.031052430553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45932.031052430553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45932.031052430553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45932.031052430553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45932.031052430553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45932.031052430553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45932.031052430553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45932.031052430553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45932.031052430553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45932.031052430553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45932.031052430553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45932.031052430553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45932.031052430553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45932.031052430553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45932.031052430553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45932.031052430553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45932.031052430553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45932.031052430553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45932.031052430553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45932.031052430553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45932.031052430553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45932.031052430553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45932.031052430553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45932.031052430553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45932.031052430553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45932.031052430553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45932.031052430553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45932.031052430553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45932.031052430553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45932.031052430553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45932.031052430553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45932.031052430553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45932.031052430553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45932.031052430553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45932.031052430553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45932.031052430553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45932.031052430553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45932.031052430553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45932.031052430553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45932.031052430553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45932.031052430553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45932.031052430553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45932.031052430553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45932.031052430553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45932.031052430553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45932.031052430553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45932.031052430553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45932.031052430553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45932.031052430553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45932.031052430553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45932.031052430553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45932.031052430553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45932.031052430553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45932.031052430553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45932.031052430553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45932.031052430553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45932.031052430553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45932.031052430553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45932.031052430553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45932.031052430553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45932.031052430553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45932.031052430553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45932.031052430553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45932.031052430553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45932.031052430553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45932.031052430553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45932.031052430553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45932.031052430553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45932.031052430553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45932.031052430553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45932.031052430553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45932.031052430553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45932.031052430553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45932.031052430553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45932.031052430553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45932.031052430553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45932.031052430553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45932.031052430553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45932.031052430553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45932.031052430553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45932.031052430553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45932.031052430553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45932.031052430553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45932.031052430553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45932.031052430553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45932.031052430553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45932.031052430553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45932.031052430553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45932.031052430553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45932.031052430553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45932.031052430553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45932.031052430553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45932.031052430553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45932.031052430553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45932.031052430553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45932.031052430553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45932.031052430553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45932.031052430553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45932.031052430553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45932.031052430553</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2025-10-01T21:46:43Z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