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75" documentId="13_ncr:1_{F6CB121F-512D-4AA6-A0C1-0FB36C537598}" xr6:coauthVersionLast="47" xr6:coauthVersionMax="47" xr10:uidLastSave="{A3A64C74-0846-4566-9C53-1C7B411422D9}"/>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<sst xmlns="http://schemas.openxmlformats.org/spreadsheetml/2006/main" count="178597" uniqueCount="39083">
  <si>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</si>
  <si>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</si>
  <si>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</si>
  <si>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</si>
  <si>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</si>
  <si>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</si>
  <si>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</si>
  <si>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</si>
  <si>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</si>
  <si>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</si>
  <si>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</si>
  <si>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</si>
  <si>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</si>
  <si>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</si>
  <si>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</si>
  <si>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</si>
  <si>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</si>
  <si>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</si>
  <si>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</si>
  <si>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</si>
  <si>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</si>
  <si>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</si>
  <si>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</si>
  <si>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</si>
  <si>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</si>
  <si>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</si>
  <si>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</si>
  <si>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</si>
  <si>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</si>
  <si>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</si>
  <si>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</si>
  <si>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</si>
  <si>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</si>
  <si>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</si>
  <si>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</si>
  <si>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</si>
  <si>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</si>
  <si>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</si>
  <si>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</si>
  <si>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</si>
  <si>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</si>
  <si>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</si>
  <si>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</si>
  <si>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</si>
  <si>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</si>
  <si>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</si>
  <si>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</si>
  <si>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</si>
  <si>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</si>
  <si>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</si>
  <si>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</si>
  <si>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</si>
  <si>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</si>
  <si>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</si>
  <si>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</si>
  <si>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</si>
  <si>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</si>
  <si>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</si>
  <si>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</si>
  <si>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</si>
  <si>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</si>
  <si>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</si>
  <si>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</si>
  <si>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</si>
  <si>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</si>
  <si>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</si>
  <si>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</si>
  <si>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</si>
  <si>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</si>
  <si>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</si>
  <si>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</si>
  <si>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</si>
  <si>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</si>
  <si>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</si>
  <si>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</si>
  <si>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</si>
  <si>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</si>
  <si>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</si>
  <si>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</si>
  <si>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</si>
  <si>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</si>
  <si>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</si>
  <si>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</si>
  <si>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</si>
  <si>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</si>
  <si>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</si>
  <si>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</si>
  <si>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</si>
  <si>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</si>
  <si>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</si>
  <si>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</si>
  <si>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</si>
  <si>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</si>
  <si>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</si>
  <si>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</si>
  <si>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</si>
  <si>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</si>
  <si>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</si>
  <si>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</si>
  <si>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</si>
  <si>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</si>
  <si>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</si>
  <si>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</si>
  <si>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</si>
  <si>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</si>
  <si>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</si>
  <si>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</si>
  <si>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</si>
  <si>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</si>
  <si>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</si>
  <si>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</si>
  <si>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</si>
  <si>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</si>
  <si>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</si>
  <si>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</si>
  <si>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</si>
  <si>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</si>
  <si>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</si>
  <si>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</si>
  <si>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</si>
  <si>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</si>
  <si>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</si>
  <si>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</si>
  <si>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</si>
  <si>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</si>
  <si>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</si>
  <si>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</si>
  <si>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</si>
  <si>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</si>
  <si>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</si>
  <si>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</si>
  <si>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</si>
  <si>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</si>
  <si>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</si>
  <si>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</si>
  <si>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</si>
  <si>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</si>
  <si>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</si>
  <si>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</si>
  <si>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</si>
  <si>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</si>
  <si>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</si>
  <si>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</si>
  <si>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</si>
  <si>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</si>
  <si>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</si>
  <si>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</si>
  <si>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</si>
  <si>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</si>
  <si>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</si>
  <si>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</si>
  <si>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</si>
  <si>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</si>
  <si>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</si>
  <si>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</si>
  <si>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</si>
  <si>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</si>
  <si>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</si>
  <si>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</si>
  <si>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</si>
  <si>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</si>
  <si>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</si>
  <si>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</si>
  <si>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</si>
  <si>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</si>
  <si>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</si>
  <si>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</si>
  <si>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</si>
  <si>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</si>
  <si>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</si>
  <si>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</si>
  <si>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</si>
  <si>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</si>
  <si>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</si>
  <si>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</si>
  <si>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</si>
  <si>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</si>
  <si>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</si>
  <si>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</si>
  <si>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</si>
  <si>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</si>
  <si>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</si>
  <si>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</si>
  <si>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</si>
  <si>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</si>
  <si>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</si>
  <si>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</si>
  <si>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</si>
  <si>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</si>
  <si>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</si>
  <si>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</si>
  <si>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</si>
  <si>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</si>
  <si>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</si>
  <si>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</si>
  <si>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</si>
  <si>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</si>
  <si>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</si>
  <si>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</si>
  <si>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</si>
  <si>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</si>
  <si>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</si>
  <si>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</si>
  <si>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</si>
  <si>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</si>
  <si>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</si>
  <si>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</si>
  <si>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</si>
  <si>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</si>
  <si>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</si>
  <si>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</si>
  <si>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</si>
  <si>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</si>
  <si>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</si>
  <si>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</si>
  <si>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</si>
  <si>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</si>
  <si>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</si>
  <si>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</si>
  <si>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</si>
  <si>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</si>
  <si>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</si>
  <si>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</si>
  <si>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</si>
  <si>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</si>
  <si>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</si>
  <si>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</si>
  <si>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</si>
  <si>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</si>
  <si>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</si>
  <si>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</si>
  <si>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</si>
  <si>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</si>
  <si>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</si>
  <si>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</si>
  <si>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</si>
  <si>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</si>
  <si>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</si>
  <si>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</si>
  <si>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</si>
  <si>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</si>
  <si>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</si>
  <si>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</si>
  <si>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</si>
  <si>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</si>
  <si>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</si>
  <si>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</si>
  <si>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</si>
  <si>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</si>
  <si>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</si>
  <si>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</si>
  <si>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</si>
  <si>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</si>
  <si>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</si>
  <si>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</si>
  <si>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</si>
  <si>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</si>
  <si>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</si>
  <si>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</si>
  <si>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</si>
  <si>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</si>
  <si>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</si>
  <si>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</si>
  <si>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</si>
  <si>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</si>
  <si>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</si>
  <si>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</si>
  <si>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</si>
  <si>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</si>
  <si>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</si>
  <si>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</si>
  <si>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</si>
  <si>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</si>
  <si>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</si>
  <si>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</si>
  <si>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</si>
  <si>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</si>
  <si>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</si>
  <si>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</si>
  <si>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</si>
  <si>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</si>
  <si>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</si>
  <si>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</si>
  <si>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</si>
  <si>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</si>
  <si>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</si>
  <si>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</si>
  <si>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</si>
  <si>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</si>
  <si>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</si>
  <si>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</si>
  <si>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</si>
  <si>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</si>
  <si>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</si>
  <si>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</si>
  <si>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</si>
  <si>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</si>
  <si>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</si>
  <si>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</si>
  <si>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</si>
  <si>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</si>
  <si>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</si>
  <si>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</si>
  <si>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</si>
  <si>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</si>
  <si>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</si>
  <si>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</si>
  <si>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</si>
  <si>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</si>
  <si>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</si>
  <si>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</si>
  <si>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</si>
  <si>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</si>
  <si>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</si>
  <si>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</si>
  <si>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</si>
  <si>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</si>
  <si>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</si>
  <si>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</si>
  <si>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</si>
  <si>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</si>
  <si>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</si>
  <si>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</si>
  <si>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</si>
  <si>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</si>
  <si>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</si>
  <si>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</si>
  <si>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</si>
  <si>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</si>
  <si>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</si>
  <si>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</si>
  <si>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</si>
  <si>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</si>
  <si>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</si>
  <si>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</si>
  <si>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</si>
  <si>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</si>
  <si>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</si>
  <si>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</si>
  <si>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</si>
  <si>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</si>
  <si>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</si>
  <si>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</si>
  <si>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</si>
  <si>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</si>
  <si>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</si>
  <si>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</si>
  <si>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</si>
  <si>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</si>
  <si>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</si>
  <si>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</si>
  <si>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</si>
  <si>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</si>
  <si>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</si>
  <si>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</si>
  <si>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</si>
  <si>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</si>
  <si>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</si>
  <si>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</si>
  <si>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</si>
  <si>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</si>
  <si>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</si>
  <si>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</si>
  <si>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</si>
  <si>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</si>
  <si>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</si>
  <si>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</si>
  <si>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</si>
  <si>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</si>
  <si>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</si>
  <si>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</si>
  <si>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</si>
  <si>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</si>
  <si>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</si>
  <si>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</si>
  <si>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</si>
  <si>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</si>
  <si>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</si>
  <si>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</si>
  <si>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</si>
  <si>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</si>
  <si>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</si>
  <si>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</si>
  <si>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</si>
  <si>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</si>
  <si>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</si>
  <si>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</si>
  <si>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</si>
  <si>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</si>
  <si>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</si>
  <si>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</si>
  <si>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</si>
  <si>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</si>
  <si>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</si>
  <si>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</si>
  <si>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</si>
  <si>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</si>
  <si>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</si>
  <si>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</si>
  <si>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</si>
  <si>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</si>
  <si>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</si>
  <si>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</si>
  <si>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</si>
  <si>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</si>
  <si>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</si>
  <si>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</si>
  <si>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</si>
  <si>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</si>
  <si>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</si>
  <si>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</si>
  <si>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</si>
  <si>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</si>
  <si>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</si>
  <si>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</si>
  <si>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</si>
  <si>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</si>
  <si>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</si>
  <si>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</si>
  <si>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</si>
  <si>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</si>
  <si>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</si>
  <si>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</si>
  <si>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</si>
  <si>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</si>
  <si>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</si>
  <si>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</si>
  <si>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</si>
  <si>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</si>
  <si>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</si>
  <si>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</si>
  <si>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</si>
  <si>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</si>
  <si>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</si>
  <si>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</si>
  <si>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</si>
  <si>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</si>
  <si>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</si>
  <si>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</si>
  <si>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</si>
  <si>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</si>
  <si>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</si>
  <si>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</si>
  <si>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</si>
  <si>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</si>
  <si>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</si>
  <si>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</si>
  <si>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</si>
  <si>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</si>
  <si>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</si>
  <si>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</si>
  <si>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</si>
  <si>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</si>
  <si>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</si>
  <si>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</si>
  <si>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</si>
  <si>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</si>
  <si>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</si>
  <si>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</si>
  <si>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</si>
  <si>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</si>
  <si>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</si>
  <si>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</si>
  <si>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</si>
  <si>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</si>
  <si>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</si>
  <si>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</si>
  <si>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</si>
  <si>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</si>
  <si>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</si>
  <si>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</si>
  <si>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</si>
  <si>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</si>
  <si>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</si>
  <si>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</si>
  <si>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</si>
  <si>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</si>
  <si>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</si>
  <si>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</si>
  <si>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</si>
  <si>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</si>
  <si>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</si>
  <si>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</si>
  <si>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</si>
  <si>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</si>
  <si>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</si>
  <si>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</si>
  <si>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</si>
  <si>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</si>
  <si>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</si>
  <si>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</si>
  <si>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</si>
  <si>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</si>
  <si>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</si>
  <si>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</si>
  <si>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</si>
  <si>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</si>
  <si>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</si>
  <si>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</si>
  <si>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</si>
  <si>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</si>
  <si>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</si>
  <si>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</si>
  <si>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</si>
  <si>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</si>
  <si>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</si>
  <si>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</si>
  <si>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</si>
  <si>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</si>
  <si>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</si>
  <si>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</si>
  <si>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</si>
  <si>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</si>
  <si>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</si>
  <si>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</si>
  <si>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</si>
  <si>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</si>
  <si>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</si>
  <si>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</si>
  <si>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</si>
  <si>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</si>
  <si>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</si>
  <si>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</si>
  <si>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</si>
  <si>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</si>
  <si>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</si>
  <si>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</si>
  <si>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</si>
  <si>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</si>
  <si>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</si>
  <si>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</si>
  <si>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</si>
  <si>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</si>
  <si>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</si>
  <si>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</si>
  <si>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</si>
  <si>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</si>
  <si>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</si>
  <si>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</si>
  <si>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</si>
  <si>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</si>
  <si>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</si>
  <si>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</si>
  <si>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</si>
  <si>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</si>
  <si>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</si>
  <si>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</si>
  <si>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</si>
  <si>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</si>
  <si>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</si>
  <si>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</si>
  <si>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</si>
  <si>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</si>
  <si>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</si>
  <si>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</si>
  <si>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</si>
  <si>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</si>
  <si>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</si>
  <si>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</si>
  <si>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</si>
  <si>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</si>
  <si>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</si>
  <si>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</si>
  <si>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</si>
  <si>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</si>
  <si>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</si>
  <si>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</si>
  <si>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</si>
  <si>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</si>
  <si>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</si>
  <si>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</si>
  <si>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</si>
  <si>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</si>
  <si>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</si>
  <si>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</si>
  <si>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</si>
  <si>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</si>
  <si>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</si>
  <si>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</si>
  <si>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</si>
  <si>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</si>
  <si>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</si>
  <si>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</si>
  <si>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</si>
  <si>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</si>
  <si>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</si>
  <si>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</si>
  <si>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</si>
  <si>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</si>
  <si>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</si>
  <si>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</si>
  <si>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</si>
  <si>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</si>
  <si>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</si>
  <si>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</si>
  <si>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</si>
  <si>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</si>
  <si>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</si>
  <si>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</si>
  <si>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</si>
  <si>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</si>
  <si>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</si>
  <si>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</si>
  <si>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</si>
  <si>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</si>
  <si>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</si>
  <si>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</si>
  <si>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</si>
  <si>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</si>
  <si>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</si>
  <si>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</si>
  <si>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</si>
  <si>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</si>
  <si>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</si>
  <si>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</si>
  <si>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</si>
  <si>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</si>
  <si>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</si>
  <si>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</si>
  <si>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</si>
  <si>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</si>
  <si>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</si>
  <si>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</si>
  <si>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</si>
  <si>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</si>
  <si>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</si>
  <si>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</si>
  <si>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</si>
  <si>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</si>
  <si>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</si>
  <si>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</si>
  <si>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</si>
  <si>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</si>
  <si>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</si>
  <si>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</si>
  <si>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</si>
  <si>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</si>
  <si>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</si>
  <si>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</si>
  <si>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</si>
  <si>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</si>
  <si>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</si>
  <si>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</si>
  <si>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</si>
  <si>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</si>
  <si>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</si>
  <si>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</si>
  <si>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</si>
  <si>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</si>
  <si>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</si>
  <si>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</si>
  <si>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</si>
  <si>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</si>
  <si>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</si>
  <si>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</si>
  <si>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</si>
  <si>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</si>
  <si>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</si>
  <si>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</si>
  <si>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</si>
  <si>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</si>
  <si>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</si>
  <si>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</si>
  <si>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</si>
  <si>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</si>
  <si>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</si>
  <si>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</si>
  <si>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</si>
  <si>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</si>
  <si>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</si>
  <si>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</si>
  <si>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</si>
  <si>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</si>
  <si>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</si>
  <si>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</si>
  <si>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</si>
  <si>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</si>
  <si>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</si>
  <si>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</si>
  <si>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</si>
  <si>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</si>
  <si>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</si>
  <si>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</si>
  <si>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</si>
  <si>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</si>
  <si>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</si>
  <si>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</si>
  <si>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</si>
  <si>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</si>
  <si>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</si>
  <si>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</si>
  <si>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</si>
  <si>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</si>
  <si>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</si>
  <si>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</si>
  <si>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</si>
  <si>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</si>
  <si>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</si>
  <si>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</si>
  <si>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</si>
  <si>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</si>
  <si>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</si>
  <si>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</si>
  <si>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</si>
  <si>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</si>
  <si>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</si>
  <si>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</si>
  <si>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</si>
  <si>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</si>
  <si>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</si>
  <si>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</si>
  <si>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</si>
  <si>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</si>
  <si>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</si>
  <si>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</si>
  <si>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</si>
  <si>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</si>
  <si>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</si>
  <si>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</si>
  <si>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</si>
  <si>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</si>
  <si>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</si>
  <si>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</si>
  <si>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</si>
  <si>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</si>
  <si>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</si>
  <si>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</si>
  <si>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</si>
  <si>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</si>
  <si>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</si>
  <si>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</si>
  <si>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</si>
  <si>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</si>
  <si>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</si>
  <si>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</si>
  <si>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</si>
  <si>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</si>
  <si>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</si>
  <si>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</si>
  <si>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</si>
  <si>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</si>
  <si>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</si>
  <si>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</si>
  <si>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</si>
  <si>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</si>
  <si>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</si>
  <si>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</si>
  <si>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</si>
  <si>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</si>
  <si>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</si>
  <si>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</si>
  <si>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</si>
  <si>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</si>
  <si>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</si>
  <si>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</si>
  <si>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</si>
  <si>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</si>
  <si>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</si>
  <si>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</si>
  <si>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</si>
  <si>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</si>
  <si>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</si>
  <si>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</si>
  <si>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</si>
  <si>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</si>
  <si>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</si>
  <si>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</si>
  <si>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</si>
  <si>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</si>
  <si>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</si>
  <si>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</si>
  <si>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</si>
  <si>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</si>
  <si>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</si>
  <si>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</si>
  <si>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</si>
  <si>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</si>
  <si>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</si>
  <si>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</si>
  <si>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</si>
  <si>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</si>
  <si>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</si>
  <si>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</si>
  <si>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</si>
  <si>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</si>
  <si>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</si>
  <si>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</si>
  <si>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</si>
  <si>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</si>
  <si>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</si>
  <si>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</si>
  <si>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</si>
  <si>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</si>
  <si>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</si>
  <si>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</si>
  <si>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</si>
  <si>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</si>
  <si>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</si>
  <si>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</si>
  <si>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</si>
  <si>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</si>
  <si>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</si>
  <si>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</si>
  <si>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</si>
  <si>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</si>
  <si>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</si>
  <si>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</si>
  <si>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</si>
  <si>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</si>
  <si>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</si>
  <si>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</si>
  <si>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</si>
  <si>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</si>
  <si>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</si>
  <si>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</si>
  <si>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</si>
  <si>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</si>
  <si>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</si>
  <si>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</si>
  <si>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</si>
  <si>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</si>
  <si>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</si>
  <si>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</si>
  <si>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</si>
  <si>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</si>
  <si>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</si>
  <si>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</si>
  <si>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</si>
  <si>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</si>
  <si>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</si>
  <si>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</si>
  <si>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</si>
  <si>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</si>
  <si>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</si>
  <si>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</si>
  <si>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</si>
  <si>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</si>
  <si>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</si>
  <si>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</si>
  <si>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</si>
  <si>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</si>
  <si>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</si>
  <si>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</si>
  <si>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</si>
  <si>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</si>
  <si>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</si>
  <si>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</si>
  <si>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</si>
  <si>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</si>
  <si>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</si>
  <si>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</si>
  <si>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</si>
  <si>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</si>
  <si>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</si>
  <si>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</si>
  <si>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</si>
  <si>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</si>
  <si>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</si>
  <si>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</si>
  <si>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</si>
  <si>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</si>
  <si>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</si>
  <si>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</si>
  <si>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</si>
  <si>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</si>
  <si>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</si>
  <si>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</si>
  <si>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</si>
  <si>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</si>
  <si>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</si>
  <si>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</si>
  <si>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</si>
  <si>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</si>
  <si>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</si>
  <si>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</si>
  <si>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</si>
  <si>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</si>
  <si>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</si>
  <si>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</si>
  <si>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</si>
  <si>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</si>
  <si>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</si>
  <si>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</si>
  <si>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</si>
  <si>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</si>
  <si>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</si>
  <si>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</si>
  <si>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</si>
  <si>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</si>
  <si>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</si>
  <si>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</si>
  <si>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</si>
  <si>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</si>
  <si>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</si>
  <si>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</si>
  <si>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</si>
  <si>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</si>
  <si>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</si>
  <si>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</si>
  <si>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</si>
  <si>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</si>
  <si>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</si>
  <si>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</si>
  <si>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</si>
  <si>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</si>
  <si>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</si>
  <si>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</si>
  <si>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</si>
  <si>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</si>
  <si>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</si>
  <si>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</si>
  <si>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</si>
  <si>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</si>
  <si>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</si>
  <si>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</si>
  <si>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</si>
  <si>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</si>
  <si>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</si>
  <si>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</si>
  <si>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</si>
  <si>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</si>
  <si>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</si>
  <si>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</si>
  <si>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</si>
  <si>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</si>
  <si>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</si>
  <si>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</si>
  <si>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</si>
  <si>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</si>
  <si>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</si>
  <si>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</si>
  <si>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</si>
  <si>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</si>
  <si>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</si>
  <si>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</si>
  <si>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</si>
  <si>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</si>
  <si>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</si>
  <si>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</si>
  <si>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</si>
  <si>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</si>
  <si>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</si>
  <si>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</si>
  <si>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</si>
  <si>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</si>
  <si>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</si>
  <si>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</si>
  <si>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</si>
  <si>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</si>
  <si>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</si>
  <si>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</si>
  <si>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</si>
  <si>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</si>
  <si>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</si>
  <si>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</si>
  <si>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</si>
  <si>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</si>
  <si>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</si>
  <si>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</si>
  <si>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</si>
  <si>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</si>
  <si>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</si>
  <si>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</si>
  <si>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</si>
  <si>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</si>
  <si>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</si>
  <si>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</si>
  <si>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</si>
  <si>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</si>
  <si>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</si>
  <si>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</si>
  <si>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</si>
  <si>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</si>
  <si>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</si>
  <si>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</si>
  <si>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</si>
  <si>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</si>
  <si>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</si>
  <si>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</si>
  <si>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</si>
  <si>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</si>
  <si>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</si>
  <si>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</si>
  <si>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</si>
  <si>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</si>
  <si>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</si>
  <si>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</si>
  <si>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</si>
  <si>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</si>
  <si>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</si>
  <si>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</si>
  <si>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</si>
  <si>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</si>
  <si>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</si>
  <si>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</si>
  <si>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</si>
  <si>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</si>
  <si>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</si>
  <si>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</si>
  <si>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</si>
  <si>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</si>
  <si>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</si>
  <si>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</si>
  <si>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</si>
  <si>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</si>
  <si>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</si>
  <si>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</si>
  <si>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</si>
  <si>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</si>
  <si>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</si>
  <si>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</si>
  <si>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</si>
  <si>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</si>
  <si>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</si>
  <si>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</si>
  <si>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</si>
  <si>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</si>
  <si>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</si>
  <si>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</si>
  <si>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</si>
  <si>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</si>
  <si>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</si>
  <si>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</si>
  <si>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</si>
  <si>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</si>
  <si>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</si>
  <si>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</si>
  <si>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</si>
  <si>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</si>
  <si>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</si>
  <si>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</si>
  <si>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</si>
  <si>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</si>
  <si>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</si>
  <si>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</si>
  <si>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</si>
  <si>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</si>
  <si>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</si>
  <si>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</si>
  <si>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</si>
  <si>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</si>
  <si>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</si>
  <si>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</si>
  <si>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</si>
  <si>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</si>
  <si>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</si>
  <si>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</si>
  <si>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</si>
  <si>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</si>
  <si>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</si>
  <si>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</si>
  <si>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</si>
  <si>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</si>
  <si>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</si>
  <si>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</si>
  <si>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</si>
  <si>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</si>
  <si>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</si>
  <si>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</si>
  <si>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</si>
  <si>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</si>
  <si>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</si>
  <si>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</si>
  <si>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</si>
  <si>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</si>
  <si>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</si>
  <si>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</si>
  <si>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</si>
  <si>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</si>
  <si>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</si>
  <si>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</si>
  <si>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</si>
  <si>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</si>
  <si>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</si>
  <si>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</si>
  <si>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</si>
  <si>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</si>
  <si>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</si>
  <si>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</si>
  <si>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</si>
  <si>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</si>
  <si>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</si>
  <si>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</si>
  <si>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</si>
  <si>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</si>
  <si>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</si>
  <si>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</si>
  <si>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</si>
  <si>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</si>
  <si>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</si>
  <si>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</si>
  <si>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</si>
  <si>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</si>
  <si>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</si>
  <si>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</si>
  <si>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</si>
  <si>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</si>
  <si>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</si>
  <si>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</si>
  <si>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</si>
  <si>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</si>
  <si>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</si>
  <si>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</si>
  <si>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</si>
  <si>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</si>
  <si>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</si>
  <si>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</si>
  <si>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</si>
  <si>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</si>
  <si>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</si>
  <si>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</si>
  <si>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</si>
  <si>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</si>
  <si>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</si>
  <si>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</si>
  <si>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</si>
  <si>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</si>
  <si>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</si>
  <si>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</si>
  <si>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</si>
  <si>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</si>
  <si>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</si>
  <si>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</si>
  <si>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</si>
  <si>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</si>
  <si>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</si>
  <si>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</si>
  <si>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</si>
  <si>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</si>
  <si>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</si>
  <si>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</si>
  <si>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</si>
  <si>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</si>
  <si>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</si>
  <si>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</si>
  <si>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</si>
  <si>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</si>
  <si>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</si>
  <si>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</si>
  <si>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</si>
  <si>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</si>
  <si>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</si>
  <si>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</si>
  <si>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</si>
  <si>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</si>
  <si>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</si>
  <si>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</si>
  <si>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</si>
  <si>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</si>
  <si>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</si>
  <si>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</si>
  <si>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</si>
  <si>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</si>
  <si>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</si>
  <si>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</si>
  <si>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</si>
  <si>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</si>
  <si>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</si>
  <si>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</si>
  <si>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</si>
  <si>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</si>
  <si>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</si>
  <si>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</si>
  <si>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</si>
  <si>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</si>
  <si>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</si>
  <si>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</si>
  <si>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</si>
  <si>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</si>
  <si>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</si>
  <si>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</si>
  <si>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</si>
  <si>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</si>
  <si>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</si>
  <si>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</si>
  <si>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</si>
  <si>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</si>
  <si>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</si>
  <si>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</si>
  <si>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</si>
  <si>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</si>
  <si>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</si>
  <si>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</si>
  <si>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</si>
  <si>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</si>
  <si>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</si>
  <si>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</si>
  <si>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</si>
  <si>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</si>
  <si>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</si>
  <si>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</si>
  <si>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</si>
  <si>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</si>
  <si>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</si>
  <si>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</si>
  <si>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</si>
  <si>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</si>
  <si>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</si>
  <si>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</si>
  <si>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</si>
  <si>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</si>
  <si>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</si>
  <si>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</si>
  <si>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</si>
  <si>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</si>
  <si>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</si>
  <si>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</si>
  <si>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</si>
  <si>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</si>
  <si>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</si>
  <si>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</si>
  <si>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</si>
  <si>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</si>
  <si>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</si>
  <si>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</si>
  <si>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</si>
  <si>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</si>
  <si>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</si>
  <si>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</si>
  <si>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</si>
  <si>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</si>
  <si>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</si>
  <si>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</si>
  <si>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</si>
  <si>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</si>
  <si>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</si>
  <si>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</si>
  <si>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</si>
  <si>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</si>
  <si>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</si>
  <si>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</si>
  <si>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</si>
  <si>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</si>
  <si>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</si>
  <si>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</si>
  <si>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</si>
  <si>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</si>
  <si>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</si>
  <si>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</si>
  <si>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</si>
  <si>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</si>
  <si>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</si>
  <si>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</si>
  <si>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</si>
  <si>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</si>
  <si>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</si>
  <si>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</si>
  <si>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</si>
  <si>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</si>
  <si>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</si>
  <si>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</si>
  <si>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</si>
  <si>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</si>
  <si>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</si>
  <si>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</si>
  <si>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</si>
  <si>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</si>
  <si>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</si>
  <si>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</si>
  <si>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</si>
  <si>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</si>
  <si>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</si>
  <si>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</si>
  <si>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</si>
  <si>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</si>
  <si>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</si>
  <si>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</si>
  <si>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</si>
  <si>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</si>
  <si>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</si>
  <si>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</si>
  <si>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</si>
  <si>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</si>
  <si>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</si>
  <si>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</si>
  <si>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</si>
  <si>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</si>
  <si>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</si>
  <si>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</si>
  <si>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</si>
  <si>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</si>
  <si>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</si>
  <si>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</si>
  <si>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</si>
  <si>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</si>
  <si>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</si>
  <si>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</si>
  <si>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</si>
  <si>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</si>
  <si>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</si>
  <si>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</si>
  <si>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</si>
  <si>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</si>
  <si>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</si>
  <si>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</si>
  <si>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</si>
  <si>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</si>
  <si>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</si>
  <si>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</si>
  <si>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</si>
  <si>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</si>
  <si>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</si>
  <si>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</si>
  <si>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</si>
  <si>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</si>
  <si>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</si>
  <si>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</si>
  <si>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</si>
  <si>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</si>
  <si>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</si>
  <si>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</si>
  <si>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</si>
  <si>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</si>
  <si>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</si>
  <si>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</si>
  <si>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</si>
  <si>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</si>
  <si>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</si>
  <si>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</si>
  <si>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</si>
  <si>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</si>
  <si>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</si>
  <si>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</si>
  <si>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</si>
  <si>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</si>
  <si>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</si>
  <si>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</si>
  <si>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</si>
  <si>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</si>
  <si>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</si>
  <si>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</si>
  <si>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</si>
  <si>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</si>
  <si>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</si>
  <si>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</si>
  <si>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</si>
  <si>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</si>
  <si>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</si>
  <si>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</si>
  <si>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</si>
  <si>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</si>
  <si>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</si>
  <si>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</si>
  <si>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</si>
  <si>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</si>
  <si>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</si>
  <si>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</si>
  <si>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</si>
  <si>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</si>
  <si>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</si>
  <si>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</si>
  <si>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</si>
  <si>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</si>
  <si>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</si>
  <si>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</si>
  <si>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</si>
  <si>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</si>
  <si>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</si>
  <si>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</si>
  <si>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</si>
  <si>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</si>
  <si>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</si>
  <si>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</si>
  <si>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</si>
  <si>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</si>
  <si>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</si>
  <si>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</si>
  <si>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</si>
  <si>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</si>
  <si>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</si>
  <si>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</si>
  <si>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</si>
  <si>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</si>
  <si>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</si>
  <si>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</si>
  <si>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</si>
  <si>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</si>
  <si>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</si>
  <si>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</si>
  <si>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</si>
  <si>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</si>
  <si>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</si>
  <si>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</si>
  <si>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</si>
  <si>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</si>
  <si>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</si>
  <si>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</si>
  <si>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</si>
  <si>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</si>
  <si>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</si>
  <si>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</si>
  <si>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</si>
  <si>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</si>
  <si>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</si>
  <si>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</si>
  <si>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</si>
  <si>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</si>
  <si>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</si>
  <si>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</si>
  <si>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</si>
  <si>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</si>
  <si>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</si>
  <si>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</si>
  <si>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</si>
  <si>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</si>
  <si>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</si>
  <si>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</si>
  <si>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</si>
  <si>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</si>
  <si>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</si>
  <si>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</si>
  <si>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</si>
  <si>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</si>
  <si>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</si>
  <si>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</si>
  <si>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</si>
  <si>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</si>
  <si>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</si>
  <si>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</si>
  <si>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</si>
  <si>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</si>
  <si>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</si>
  <si>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</si>
  <si>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</si>
  <si>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</si>
  <si>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</si>
  <si>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</si>
  <si>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</si>
  <si>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</si>
  <si>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</si>
  <si>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</si>
  <si>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</si>
  <si>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</si>
  <si>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</si>
  <si>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</si>
  <si>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</si>
  <si>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</si>
  <si>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</si>
  <si>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</si>
  <si>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</si>
  <si>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</si>
  <si>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</si>
  <si>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</si>
  <si>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</si>
  <si>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</si>
  <si>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</si>
  <si>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</si>
  <si>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</si>
  <si>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</si>
  <si>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</si>
  <si>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</si>
  <si>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</si>
  <si>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</si>
  <si>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</si>
  <si>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</si>
  <si>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</si>
  <si>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</si>
  <si>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</si>
  <si>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</si>
  <si>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</si>
  <si>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</si>
  <si>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</si>
  <si>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</si>
  <si>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</si>
  <si>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</si>
  <si>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</si>
  <si>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</si>
  <si>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</si>
  <si>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</si>
  <si>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</si>
  <si>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</si>
  <si>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</si>
  <si>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</si>
  <si>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</si>
  <si>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</si>
  <si>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</si>
  <si>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</si>
  <si>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</si>
  <si>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</si>
  <si>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</si>
  <si>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</si>
  <si>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</si>
  <si>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</si>
  <si>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</si>
  <si>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</si>
  <si>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</si>
  <si>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</si>
  <si>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</si>
  <si>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</si>
  <si>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</si>
  <si>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</si>
  <si>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</si>
  <si>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</si>
  <si>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</si>
  <si>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</si>
  <si>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</si>
  <si>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</si>
  <si>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</si>
  <si>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</si>
  <si>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</si>
  <si>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</si>
  <si>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</si>
  <si>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</si>
  <si>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</si>
  <si>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</si>
  <si>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</si>
  <si>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</si>
  <si>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</si>
  <si>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</si>
  <si>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</si>
  <si>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</si>
  <si>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</si>
  <si>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</si>
  <si>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</si>
  <si>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</si>
  <si>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</si>
  <si>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</si>
  <si>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</si>
  <si>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</si>
  <si>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</si>
  <si>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</si>
  <si>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</si>
  <si>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</si>
  <si>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</si>
  <si>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</si>
  <si>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</si>
  <si>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</si>
  <si>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</si>
  <si>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</si>
  <si>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</si>
  <si>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</si>
  <si>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</si>
  <si>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</si>
  <si>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</si>
  <si>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</si>
  <si>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</si>
  <si>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</si>
  <si>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</si>
  <si>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</si>
  <si>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</si>
  <si>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</si>
  <si>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</si>
  <si>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</si>
  <si>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</si>
  <si>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</si>
  <si>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</si>
  <si>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</si>
  <si>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</si>
  <si>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</si>
  <si>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</si>
  <si>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</si>
  <si>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</si>
  <si>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</si>
  <si>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</si>
  <si>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</si>
  <si>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</si>
  <si>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</si>
  <si>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</si>
  <si>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</si>
  <si>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</si>
  <si>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</si>
  <si>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</si>
  <si>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</si>
  <si>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</si>
  <si>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</si>
  <si>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</si>
  <si>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</si>
  <si>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</si>
  <si>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</si>
  <si>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</si>
  <si>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</si>
  <si>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</si>
  <si>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</si>
  <si>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</si>
  <si>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</si>
  <si>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</si>
  <si>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</si>
  <si>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</si>
  <si>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</si>
  <si>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</si>
  <si>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</si>
  <si>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</si>
  <si>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</si>
  <si>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</si>
  <si>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</si>
  <si>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</si>
  <si>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</si>
  <si>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</si>
  <si>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</si>
  <si>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</si>
  <si>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</si>
  <si>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</si>
  <si>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</si>
  <si>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</si>
  <si>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</si>
  <si>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</si>
  <si>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</si>
  <si>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</si>
  <si>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</si>
  <si>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</si>
  <si>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</si>
  <si>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</si>
  <si>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</si>
  <si>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</si>
  <si>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</si>
  <si>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</si>
  <si>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</si>
  <si>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</si>
  <si>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</si>
  <si>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</si>
  <si>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</si>
  <si>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</si>
  <si>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</si>
  <si>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</si>
  <si>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</si>
  <si>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</si>
  <si>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</si>
  <si>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</si>
  <si>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</si>
  <si>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</si>
  <si>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</si>
  <si>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</si>
  <si>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</si>
  <si>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</si>
  <si>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</si>
  <si>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</si>
  <si>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</si>
  <si>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</si>
  <si>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</si>
  <si>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</si>
  <si>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</si>
  <si>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</si>
  <si>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</si>
  <si>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</si>
  <si>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</si>
  <si>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</si>
  <si>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</si>
  <si>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</si>
  <si>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</si>
  <si>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</si>
  <si>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</si>
  <si>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</si>
  <si>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</si>
  <si>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</si>
  <si>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</si>
  <si>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</si>
  <si>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</si>
  <si>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</si>
  <si>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</si>
  <si>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</si>
  <si>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</si>
  <si>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</si>
  <si>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</si>
  <si>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</si>
  <si>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</si>
  <si>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</si>
  <si>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</si>
  <si>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</si>
  <si>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</si>
  <si>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</si>
  <si>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</si>
  <si>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</si>
  <si>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</si>
  <si>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</si>
  <si>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</si>
  <si>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</si>
  <si>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</si>
  <si>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</si>
  <si>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</si>
  <si>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</si>
  <si>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</si>
  <si>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</si>
  <si>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</si>
  <si>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</si>
  <si>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</si>
  <si>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</si>
  <si>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</si>
  <si>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</si>
  <si>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</si>
  <si>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</si>
  <si>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</si>
  <si>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</si>
  <si>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</si>
  <si>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</si>
  <si>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</si>
  <si>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</si>
  <si>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</si>
  <si>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</si>
  <si>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</si>
  <si>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</si>
  <si>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</si>
  <si>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</si>
  <si>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</si>
  <si>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</si>
  <si>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</si>
  <si>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</si>
  <si>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</si>
  <si>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</si>
  <si>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</si>
  <si>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</si>
  <si>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</si>
  <si>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</si>
  <si>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</si>
  <si>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</si>
  <si>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</si>
  <si>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</si>
  <si>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</si>
  <si>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</si>
  <si>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</si>
  <si>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</si>
  <si>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</si>
  <si>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</si>
  <si>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</si>
  <si>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</si>
  <si>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</si>
  <si>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</si>
  <si>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</si>
  <si>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</si>
  <si>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</si>
  <si>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</si>
  <si>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</si>
  <si>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</si>
  <si>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</si>
  <si>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</si>
  <si>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</si>
  <si>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</si>
  <si>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</si>
  <si>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</si>
  <si>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</si>
  <si>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</si>
  <si>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</si>
  <si>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</si>
  <si>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</si>
  <si>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</si>
  <si>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</si>
  <si>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</si>
  <si>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</si>
  <si>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</si>
  <si>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</si>
  <si>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</si>
  <si>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</si>
  <si>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</si>
  <si>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</si>
  <si>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</si>
  <si>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</si>
  <si>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</si>
  <si>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</si>
  <si>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</si>
  <si>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</si>
  <si>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</si>
  <si>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</si>
  <si>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</si>
  <si>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</si>
  <si>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</si>
  <si>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</si>
  <si>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</si>
  <si>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</si>
  <si>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</si>
  <si>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</si>
  <si>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</si>
  <si>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</si>
  <si>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</si>
  <si>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</si>
  <si>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</si>
  <si>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</si>
  <si>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</si>
  <si>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</si>
  <si>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</si>
  <si>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</si>
  <si>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</si>
  <si>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</si>
  <si>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</si>
  <si>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</si>
  <si>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</si>
  <si>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</si>
  <si>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</si>
  <si>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</si>
  <si>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</si>
  <si>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</si>
  <si>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</si>
  <si>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</si>
  <si>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</si>
  <si>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</si>
  <si>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</si>
  <si>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</si>
  <si>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</si>
  <si>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</si>
  <si>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</si>
  <si>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</si>
  <si>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</si>
  <si>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</si>
  <si>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</si>
  <si>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</si>
  <si>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</si>
  <si>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</si>
  <si>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</si>
  <si>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</si>
  <si>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</si>
  <si>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</si>
  <si>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</si>
  <si>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</si>
  <si>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</si>
  <si>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</si>
  <si>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</si>
  <si>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</si>
  <si>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</si>
  <si>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</si>
  <si>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</si>
  <si>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</si>
  <si>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</si>
  <si>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</si>
  <si>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</si>
  <si>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</si>
  <si>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</si>
  <si>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</si>
  <si>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</si>
  <si>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</si>
  <si>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</si>
  <si>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</si>
  <si>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</si>
  <si>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</si>
  <si>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</si>
  <si>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</si>
  <si>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</si>
  <si>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</si>
  <si>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</si>
  <si>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</si>
  <si>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</si>
  <si>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</si>
  <si>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</si>
  <si>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</si>
  <si>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</si>
  <si>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</si>
  <si>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</si>
  <si>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</si>
  <si>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</si>
  <si>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</si>
  <si>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</si>
  <si>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</si>
  <si>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</si>
  <si>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</si>
  <si>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</si>
  <si>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</si>
  <si>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</si>
  <si>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</si>
  <si>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</si>
  <si>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</si>
  <si>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</si>
  <si>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</si>
  <si>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</si>
  <si>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</si>
  <si>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</si>
  <si>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</si>
  <si>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</si>
  <si>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</si>
  <si>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</si>
  <si>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</si>
  <si>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</si>
  <si>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</si>
  <si>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</si>
  <si>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</si>
  <si>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</si>
  <si>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</si>
  <si>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</si>
  <si>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</si>
  <si>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</si>
  <si>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</si>
  <si>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</si>
  <si>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</si>
  <si>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</si>
  <si>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</si>
  <si>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</si>
  <si>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</si>
  <si>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</si>
  <si>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</si>
  <si>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</si>
  <si>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</si>
  <si>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</si>
  <si>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</si>
  <si>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</si>
  <si>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</si>
  <si>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</si>
  <si>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</si>
  <si>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</si>
  <si>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</si>
  <si>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</si>
  <si>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</si>
  <si>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</si>
  <si>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</si>
  <si>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</si>
  <si>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</si>
  <si>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</si>
  <si>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</si>
  <si>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</si>
  <si>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</si>
  <si>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</si>
  <si>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</si>
  <si>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</si>
  <si>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</si>
  <si>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</si>
  <si>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</si>
  <si>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</si>
  <si>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</si>
  <si>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</si>
  <si>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</si>
  <si>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</si>
  <si>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</si>
  <si>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</si>
  <si>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</si>
  <si>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</si>
  <si>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</si>
  <si>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</si>
  <si>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</si>
  <si>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</si>
  <si>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</si>
  <si>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</si>
  <si>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</si>
  <si>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</si>
  <si>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</si>
  <si>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</si>
  <si>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</si>
  <si>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</si>
  <si>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</si>
  <si>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</si>
  <si>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</si>
  <si>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</si>
  <si>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</si>
  <si>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</si>
  <si>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</si>
  <si>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</si>
  <si>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</si>
  <si>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</si>
  <si>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</si>
  <si>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</si>
  <si>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</si>
  <si>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</si>
  <si>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</si>
  <si>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</si>
  <si>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</si>
  <si>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</si>
  <si>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</si>
  <si>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</si>
  <si>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</si>
  <si>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</si>
  <si>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</si>
  <si>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</si>
  <si>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</si>
  <si>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</si>
  <si>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</si>
  <si>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</si>
  <si>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</si>
  <si>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</si>
  <si>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</si>
  <si>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</si>
  <si>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</si>
  <si>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</si>
  <si>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</si>
  <si>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</si>
  <si>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</si>
  <si>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</si>
  <si>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</si>
  <si>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</si>
  <si>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</si>
  <si>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</si>
  <si>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</si>
  <si>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</si>
  <si>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</si>
  <si>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</si>
  <si>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</si>
  <si>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</si>
  <si>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</si>
  <si>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</si>
  <si>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</si>
  <si>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</si>
  <si>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</si>
  <si>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</si>
  <si>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</si>
  <si>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</si>
  <si>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</si>
  <si>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</si>
  <si>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</si>
  <si>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</si>
  <si>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</si>
  <si>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</si>
  <si>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</si>
  <si>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</si>
  <si>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</si>
  <si>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</si>
  <si>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</si>
  <si>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</si>
  <si>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</si>
  <si>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</si>
  <si>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</si>
  <si>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</si>
  <si>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</si>
  <si>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</si>
  <si>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</si>
  <si>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</si>
  <si>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</si>
  <si>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</si>
  <si>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</si>
  <si>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</si>
  <si>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</si>
  <si>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</si>
  <si>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</si>
  <si>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</si>
  <si>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</si>
  <si>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</si>
  <si>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</si>
  <si>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</si>
  <si>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</si>
  <si>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</si>
  <si>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</si>
  <si>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</si>
  <si>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</si>
  <si>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</si>
  <si>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</si>
  <si>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</si>
  <si>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</si>
  <si>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</si>
  <si>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</si>
  <si>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</si>
  <si>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</si>
  <si>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</si>
  <si>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</si>
  <si>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</si>
  <si>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</si>
  <si>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</si>
  <si>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</si>
  <si>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</si>
  <si>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</si>
  <si>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</si>
  <si>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</si>
  <si>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</si>
  <si>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</si>
  <si>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</si>
  <si>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</si>
  <si>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</si>
  <si>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</si>
  <si>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</si>
  <si>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</si>
  <si>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</si>
  <si>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</si>
  <si>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</si>
  <si>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</si>
  <si>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</si>
  <si>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</si>
  <si>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</si>
  <si>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</si>
  <si>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</si>
  <si>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</si>
  <si>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</si>
  <si>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</si>
  <si>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</si>
  <si>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</si>
  <si>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</si>
  <si>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</si>
  <si>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</si>
  <si>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</si>
  <si>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</si>
  <si>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</si>
  <si>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</si>
  <si>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</si>
  <si>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</si>
  <si>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</si>
  <si>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</si>
  <si>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</si>
  <si>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</si>
  <si>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</si>
  <si>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</si>
  <si>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</si>
  <si>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</si>
  <si>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</si>
  <si>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</si>
  <si>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</si>
  <si>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</si>
  <si>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</si>
  <si>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</si>
  <si>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</si>
  <si>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</si>
  <si>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</si>
  <si>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</si>
  <si>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</si>
  <si>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</si>
  <si>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</si>
  <si>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</si>
  <si>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</si>
  <si>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</si>
  <si>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</si>
  <si>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</si>
  <si>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</si>
  <si>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</si>
  <si>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</si>
  <si>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</si>
  <si>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</si>
  <si>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</si>
  <si>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</si>
  <si>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</si>
  <si>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</si>
  <si>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</si>
  <si>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</si>
  <si>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</si>
  <si>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</si>
  <si>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</si>
  <si>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</si>
  <si>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</si>
  <si>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</si>
  <si>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</si>
  <si>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</si>
  <si>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</si>
  <si>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</si>
  <si>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</si>
  <si>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</si>
  <si>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</si>
  <si>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</si>
  <si>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</si>
  <si>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</si>
  <si>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</si>
  <si>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</si>
  <si>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</si>
  <si>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</si>
  <si>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</si>
  <si>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</si>
  <si>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</si>
  <si>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</si>
  <si>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</si>
  <si>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</si>
  <si>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</si>
  <si>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</si>
  <si>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</si>
  <si>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</si>
  <si>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</si>
  <si>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</si>
  <si>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</si>
  <si>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</si>
  <si>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</si>
  <si>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</si>
  <si>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</si>
  <si>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</si>
  <si>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</si>
  <si>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</si>
  <si>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</si>
  <si>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</si>
  <si>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</si>
  <si>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</si>
  <si>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</si>
  <si>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</si>
  <si>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</si>
  <si>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</si>
  <si>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</si>
  <si>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</si>
  <si>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</si>
  <si>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</si>
  <si>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</si>
  <si>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</si>
  <si>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</si>
  <si>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</si>
  <si>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</si>
  <si>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</si>
  <si>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</si>
  <si>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</si>
  <si>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</si>
  <si>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</si>
  <si>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</si>
  <si>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</si>
  <si>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</si>
  <si>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</si>
  <si>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</si>
  <si>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</si>
  <si>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</si>
  <si>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</si>
  <si>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</si>
  <si>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</si>
  <si>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</si>
  <si>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</si>
  <si>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</si>
  <si>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</si>
  <si>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</si>
  <si>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</si>
  <si>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</si>
  <si>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</si>
  <si>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</si>
  <si>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</si>
  <si>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</si>
  <si>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</si>
  <si>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</si>
  <si>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</si>
  <si>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</si>
  <si>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</si>
  <si>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</si>
  <si>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</si>
  <si>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</si>
  <si>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</si>
  <si>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</si>
  <si>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</si>
  <si>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</si>
  <si>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</si>
  <si>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</si>
  <si>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</si>
  <si>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</si>
  <si>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</si>
  <si>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</si>
  <si>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</si>
  <si>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</si>
  <si>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</si>
  <si>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</si>
  <si>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</si>
  <si>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</si>
  <si>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</si>
  <si>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</si>
  <si>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</si>
  <si>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</si>
  <si>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</si>
  <si>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</si>
  <si>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</si>
  <si>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</si>
  <si>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</si>
  <si>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</si>
  <si>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</si>
  <si>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</si>
  <si>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</si>
  <si>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</si>
  <si>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</si>
  <si>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</si>
  <si>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</si>
  <si>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</si>
  <si>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</si>
  <si>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</si>
  <si>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</si>
  <si>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</si>
  <si>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</si>
  <si>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</si>
  <si>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</si>
  <si>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</si>
  <si>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</si>
  <si>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</si>
  <si>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</si>
  <si>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</si>
  <si>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</si>
  <si>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</si>
  <si>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</si>
  <si>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</si>
  <si>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</si>
  <si>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</si>
  <si>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</si>
  <si>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</si>
  <si>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</si>
  <si>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</si>
  <si>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</si>
  <si>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</si>
  <si>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</si>
  <si>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</si>
  <si>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</si>
  <si>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</si>
  <si>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</si>
  <si>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</si>
  <si>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</si>
  <si>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</si>
  <si>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</si>
  <si>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</si>
  <si>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</si>
  <si>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</si>
  <si>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</si>
  <si>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</si>
  <si>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</si>
  <si>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</si>
  <si>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</si>
  <si>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</si>
  <si>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</si>
  <si>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</si>
  <si>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</si>
  <si>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</si>
  <si>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</si>
  <si>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</si>
  <si>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</si>
  <si>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</si>
  <si>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</si>
  <si>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</si>
  <si>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</si>
  <si>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</si>
  <si>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</si>
  <si>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</si>
  <si>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</si>
  <si>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</si>
  <si>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</si>
  <si>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</si>
  <si>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</si>
  <si>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</si>
  <si>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</si>
  <si>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</si>
  <si>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</si>
  <si>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</si>
  <si>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</si>
  <si>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</si>
  <si>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</si>
  <si>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</si>
  <si>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</si>
  <si>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</si>
  <si>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</si>
  <si>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</si>
  <si>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</si>
  <si>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</si>
  <si>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</si>
  <si>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</si>
  <si>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</si>
  <si>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</si>
  <si>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</si>
  <si>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</si>
  <si>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</si>
  <si>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</si>
  <si>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</si>
  <si>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</si>
  <si>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</si>
  <si>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</si>
  <si>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</si>
  <si>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</si>
  <si>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</si>
  <si>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</si>
  <si>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</si>
  <si>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</si>
  <si>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</si>
  <si>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</si>
  <si>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</si>
  <si>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</si>
  <si>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</si>
  <si>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</si>
  <si>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</si>
  <si>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</si>
  <si>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</si>
  <si>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</si>
  <si>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</si>
  <si>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</si>
  <si>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</si>
  <si>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</si>
  <si>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</si>
  <si>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</si>
  <si>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</si>
  <si>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</si>
  <si>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</si>
  <si>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</si>
  <si>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</si>
  <si>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</si>
  <si>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</si>
  <si>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</si>
  <si>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</si>
  <si>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</si>
  <si>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</si>
  <si>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</si>
  <si>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</si>
  <si>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</si>
  <si>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</si>
  <si>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</si>
  <si>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</si>
  <si>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</si>
  <si>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</si>
  <si>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</si>
  <si>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</si>
  <si>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</si>
  <si>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</si>
  <si>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</si>
  <si>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</si>
  <si>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</si>
  <si>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</si>
  <si>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</si>
  <si>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</si>
  <si>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</si>
  <si>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</si>
  <si>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</si>
  <si>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</si>
  <si>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</si>
  <si>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</si>
  <si>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</si>
  <si>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</si>
  <si>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</si>
  <si>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</si>
  <si>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</si>
  <si>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</si>
  <si>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</si>
  <si>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</si>
  <si>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</si>
  <si>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</si>
  <si>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</si>
  <si>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</si>
  <si>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</si>
  <si>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</si>
  <si>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</si>
  <si>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</si>
  <si>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</si>
  <si>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</si>
  <si>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</si>
  <si>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</si>
  <si>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</si>
  <si>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</si>
  <si>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</si>
  <si>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</si>
  <si>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</si>
  <si>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</si>
  <si>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</si>
  <si>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</si>
  <si>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</si>
  <si>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</si>
  <si>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</si>
  <si>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</si>
  <si>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</si>
  <si>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</si>
  <si>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</si>
  <si>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</si>
  <si>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</si>
  <si>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</si>
  <si>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</si>
  <si>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</si>
  <si>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</si>
  <si>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</si>
  <si>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</si>
  <si>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</si>
  <si>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</si>
  <si>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</si>
  <si>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</si>
  <si>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</si>
  <si>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</si>
  <si>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</si>
  <si>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</si>
  <si>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</si>
  <si>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</si>
  <si>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</si>
  <si>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</si>
  <si>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</si>
  <si>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</si>
  <si>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</si>
  <si>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</si>
  <si>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</si>
  <si>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</si>
  <si>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</si>
  <si>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</si>
  <si>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</si>
  <si>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</si>
  <si>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</si>
  <si>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</si>
  <si>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</si>
  <si>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</si>
  <si>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</si>
  <si>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</si>
  <si>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</si>
  <si>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</si>
  <si>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</si>
  <si>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</si>
  <si>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</si>
  <si>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</si>
  <si>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</si>
  <si>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</si>
  <si>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</si>
  <si>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</si>
  <si>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</si>
  <si>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</si>
  <si>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</si>
  <si>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</si>
  <si>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</si>
  <si>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</si>
  <si>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</si>
  <si>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</si>
  <si>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</si>
  <si>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</si>
  <si>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</si>
  <si>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</si>
  <si>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</si>
  <si>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</si>
  <si>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</si>
  <si>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</si>
  <si>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</si>
  <si>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</si>
  <si>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</si>
  <si>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</si>
  <si>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</si>
  <si>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</si>
  <si>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</si>
  <si>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</si>
  <si>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</si>
  <si>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</si>
  <si>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</si>
  <si>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</si>
  <si>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</si>
  <si>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</si>
  <si>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</si>
  <si>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</si>
  <si>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</si>
  <si>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</si>
  <si>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</si>
  <si>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</si>
  <si>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</si>
  <si>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</si>
  <si>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</si>
  <si>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</si>
  <si>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</si>
  <si>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</si>
  <si>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</si>
  <si>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</si>
  <si>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</si>
  <si>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</si>
  <si>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</si>
  <si>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</si>
  <si>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</si>
  <si>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</si>
  <si>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</si>
  <si>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</si>
  <si>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</si>
  <si>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</si>
  <si>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</si>
  <si>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</si>
  <si>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</si>
  <si>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</si>
  <si>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</si>
  <si>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</si>
  <si>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</si>
  <si>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</si>
  <si>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</si>
  <si>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</si>
  <si>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</si>
  <si>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</si>
  <si>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</si>
  <si>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</si>
  <si>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</si>
  <si>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</si>
  <si>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</si>
  <si>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</si>
  <si>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</si>
  <si>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</si>
  <si>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</si>
  <si>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</si>
  <si>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</si>
  <si>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</si>
  <si>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</si>
  <si>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</si>
  <si>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</si>
  <si>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</si>
  <si>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</si>
  <si>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</si>
  <si>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</si>
  <si>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</si>
  <si>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</si>
  <si>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</si>
  <si>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</si>
  <si>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</si>
  <si>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</si>
  <si>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</si>
  <si>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</si>
  <si>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</si>
  <si>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</si>
  <si>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</si>
  <si>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</si>
  <si>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</si>
  <si>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</si>
  <si>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</si>
  <si>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</si>
  <si>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</si>
  <si>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</si>
  <si>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</si>
  <si>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</si>
  <si>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</si>
  <si>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</si>
  <si>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</si>
  <si>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</si>
  <si>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</si>
  <si>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</si>
  <si>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</si>
  <si>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</si>
  <si>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</si>
  <si>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</si>
  <si>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</si>
  <si>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</si>
  <si>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</si>
  <si>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</si>
  <si>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</si>
  <si>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</si>
  <si>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</si>
  <si>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</si>
  <si>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</si>
  <si>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</si>
  <si>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</si>
  <si>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</si>
  <si>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</si>
  <si>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</si>
  <si>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</si>
  <si>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</si>
  <si>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</si>
  <si>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</si>
  <si>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</si>
  <si>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</si>
  <si>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</si>
  <si>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</si>
  <si>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</si>
  <si>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</si>
  <si>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</si>
  <si>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</si>
  <si>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</si>
  <si>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</si>
  <si>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</si>
  <si>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</si>
  <si>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</si>
  <si>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</si>
  <si>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</si>
  <si>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</si>
  <si>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</si>
  <si>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</si>
  <si>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</si>
  <si>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</si>
  <si>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</si>
  <si>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</si>
  <si>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</si>
  <si>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</si>
  <si>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</si>
  <si>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</si>
  <si>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</si>
  <si>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</si>
  <si>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</si>
  <si>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</si>
  <si>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</si>
  <si>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</si>
  <si>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</si>
  <si>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</si>
  <si>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</si>
  <si>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</si>
  <si>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</si>
  <si>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</si>
  <si>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</si>
  <si>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</si>
  <si>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</si>
  <si>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</si>
  <si>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</si>
  <si>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</si>
  <si>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</si>
  <si>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</si>
  <si>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</si>
  <si>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</si>
  <si>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</si>
  <si>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</si>
  <si>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</si>
  <si>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</si>
  <si>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</si>
  <si>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</si>
  <si>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</si>
  <si>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</si>
  <si>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</si>
  <si>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</si>
  <si>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</si>
  <si>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</si>
  <si>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</si>
  <si>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</si>
  <si>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</si>
  <si>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</si>
  <si>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</si>
  <si>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</si>
  <si>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</si>
  <si>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</si>
  <si>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</si>
  <si>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</si>
  <si>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</si>
  <si>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</si>
  <si>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</si>
  <si>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</si>
  <si>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</si>
  <si>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</si>
  <si>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</si>
  <si>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</si>
  <si>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</si>
  <si>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</si>
  <si>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</si>
  <si>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</si>
  <si>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</si>
  <si>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</si>
  <si>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</si>
  <si>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</si>
  <si>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</si>
  <si>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</si>
  <si>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</si>
  <si>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</si>
  <si>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</si>
  <si>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</si>
  <si>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</si>
  <si>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</si>
  <si>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</si>
  <si>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</si>
  <si>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</si>
  <si>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</si>
  <si>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</si>
  <si>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</si>
  <si>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</si>
  <si>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</si>
  <si>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</si>
  <si>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</si>
  <si>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</si>
  <si>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</si>
  <si>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</si>
  <si>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</si>
  <si>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</si>
  <si>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</si>
  <si>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</si>
  <si>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</si>
  <si>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</si>
  <si>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</si>
  <si>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</si>
  <si>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</si>
  <si>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</si>
  <si>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</si>
  <si>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</si>
  <si>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</si>
  <si>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</si>
  <si>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</si>
  <si>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</si>
  <si>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</si>
  <si>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</si>
  <si>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</si>
  <si>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</si>
  <si>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</si>
  <si>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</si>
  <si>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</si>
  <si>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</si>
  <si>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</si>
  <si>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</si>
  <si>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</si>
  <si>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</si>
  <si>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</si>
  <si>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</si>
  <si>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</si>
  <si>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</si>
  <si>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</si>
  <si>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</si>
  <si>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</si>
  <si>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</si>
  <si>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</si>
  <si>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</si>
  <si>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</si>
  <si>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</si>
  <si>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</si>
  <si>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</si>
  <si>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</si>
  <si>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</si>
  <si>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</si>
  <si>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</si>
  <si>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</si>
  <si>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</si>
  <si>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</si>
  <si>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</si>
  <si>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</si>
  <si>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</si>
  <si>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</si>
  <si>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</si>
  <si>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</si>
  <si>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</si>
  <si>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</si>
  <si>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</si>
  <si>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</si>
  <si>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</si>
  <si>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</si>
  <si>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</si>
  <si>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</si>
  <si>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</si>
  <si>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</si>
  <si>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</si>
  <si>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</si>
  <si>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</si>
  <si>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</si>
  <si>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</si>
  <si>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</si>
  <si>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</si>
  <si>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</si>
  <si>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</si>
  <si>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</si>
  <si>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</si>
  <si>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</si>
  <si>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</si>
  <si>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</si>
  <si>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</si>
  <si>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</si>
  <si>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</si>
  <si>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</si>
  <si>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</si>
  <si>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</si>
  <si>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</si>
  <si>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</si>
  <si>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</si>
  <si>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</si>
  <si>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</si>
  <si>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</si>
  <si>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</si>
  <si>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</si>
  <si>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</si>
  <si>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</si>
  <si>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</si>
  <si>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</si>
  <si>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</si>
  <si>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</si>
  <si>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</si>
  <si>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</si>
  <si>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</si>
  <si>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</si>
  <si>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</si>
  <si>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</si>
  <si>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</si>
  <si>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</si>
  <si>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</si>
  <si>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</si>
  <si>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</si>
  <si>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</si>
  <si>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</si>
  <si>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</si>
  <si>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</si>
  <si>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</si>
  <si>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</si>
  <si>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</si>
  <si>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</si>
  <si>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</si>
  <si>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</si>
  <si>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</si>
  <si>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</si>
  <si>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</si>
  <si>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</si>
  <si>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</si>
  <si>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</si>
  <si>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</si>
  <si>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</si>
  <si>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</si>
  <si>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</si>
  <si>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</si>
  <si>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</si>
  <si>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</si>
  <si>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</si>
  <si>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</si>
  <si>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</si>
  <si>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</si>
  <si>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</si>
  <si>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</si>
  <si>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</si>
  <si>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</si>
  <si>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</si>
  <si>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</si>
  <si>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</si>
  <si>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</si>
  <si>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</si>
  <si>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</si>
  <si>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</si>
  <si>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</si>
  <si>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</si>
  <si>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</si>
  <si>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</si>
  <si>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</si>
  <si>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</si>
  <si>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</si>
  <si>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</si>
  <si>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</si>
  <si>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</si>
  <si>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</si>
  <si>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</si>
  <si>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</si>
  <si>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</si>
  <si>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</si>
  <si>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</si>
  <si>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</si>
  <si>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</si>
  <si>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</si>
  <si>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</si>
  <si>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</si>
  <si>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</si>
  <si>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</si>
  <si>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</si>
  <si>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</si>
  <si>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</si>
  <si>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</si>
  <si>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</si>
  <si>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</si>
  <si>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</si>
  <si>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</si>
  <si>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</si>
  <si>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</si>
  <si>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</si>
  <si>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</si>
  <si>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</si>
  <si>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</si>
  <si>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</si>
  <si>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</si>
  <si>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</si>
  <si>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</si>
  <si>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</si>
  <si>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</si>
  <si>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</si>
  <si>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</si>
  <si>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</si>
  <si>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</si>
  <si>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</si>
  <si>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</si>
  <si>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</si>
  <si>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</si>
  <si>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</si>
  <si>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</si>
  <si>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</si>
  <si>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</si>
  <si>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</si>
  <si>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</si>
  <si>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</si>
  <si>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</si>
  <si>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</si>
  <si>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</si>
  <si>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</si>
  <si>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</si>
  <si>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</si>
  <si>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</si>
  <si>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</si>
  <si>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</si>
  <si>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</si>
  <si>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</si>
  <si>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</si>
  <si>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</si>
  <si>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</si>
  <si>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</si>
  <si>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</si>
  <si>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</si>
  <si>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</si>
  <si>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</si>
  <si>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</si>
  <si>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</si>
  <si>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</si>
  <si>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</si>
  <si>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</si>
  <si>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</si>
  <si>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</si>
  <si>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</si>
  <si>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</si>
  <si>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</si>
  <si>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</si>
  <si>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</si>
  <si>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</si>
  <si>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</si>
  <si>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</si>
  <si>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</si>
  <si>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</si>
  <si>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</si>
  <si>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</si>
  <si>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</si>
  <si>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</si>
  <si>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</si>
  <si>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</si>
  <si>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</si>
  <si>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</si>
  <si>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</si>
  <si>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</si>
  <si>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</si>
  <si>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</si>
  <si>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</si>
  <si>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</si>
  <si>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</si>
  <si>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</si>
  <si>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</si>
  <si>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</si>
  <si>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</si>
  <si>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</si>
  <si>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</si>
  <si>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</si>
  <si>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</si>
  <si>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</si>
  <si>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</si>
  <si>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</si>
  <si>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</si>
  <si>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</si>
  <si>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</si>
  <si>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</si>
  <si>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</si>
  <si>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</si>
  <si>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</si>
  <si>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</si>
  <si>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</si>
  <si>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</si>
  <si>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</si>
  <si>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</si>
  <si>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</si>
  <si>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</si>
  <si>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</si>
  <si>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</si>
  <si>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</si>
  <si>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</si>
  <si>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</si>
  <si>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</si>
  <si>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</si>
  <si>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</si>
  <si>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</si>
  <si>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</si>
  <si>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</si>
  <si>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</si>
  <si>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</si>
  <si>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</si>
  <si>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</si>
  <si>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</si>
  <si>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</si>
  <si>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</si>
  <si>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</si>
  <si>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</si>
  <si>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</si>
  <si>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</si>
  <si>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</si>
  <si>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</si>
  <si>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</si>
  <si>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</si>
  <si>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</si>
  <si>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</si>
  <si>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</si>
  <si>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</si>
  <si>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</si>
  <si>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</si>
  <si>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</si>
  <si>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</si>
  <si>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</si>
  <si>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</si>
  <si>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</si>
  <si>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</si>
  <si>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</si>
  <si>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</si>
  <si>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</si>
  <si>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</si>
  <si>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</si>
  <si>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</si>
  <si>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</si>
  <si>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</si>
  <si>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</si>
  <si>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</si>
  <si>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</si>
  <si>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</si>
  <si>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</si>
  <si>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</si>
  <si>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</si>
  <si>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</si>
  <si>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</si>
  <si>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</si>
  <si>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</si>
  <si>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</si>
  <si>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</si>
  <si>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</si>
  <si>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</si>
  <si>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</si>
  <si>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</si>
  <si>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</si>
  <si>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</si>
  <si>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</si>
  <si>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</si>
  <si>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</si>
  <si>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</si>
  <si>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</si>
  <si>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</si>
  <si>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</si>
  <si>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</si>
  <si>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</si>
  <si>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</si>
  <si>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</si>
  <si>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</si>
  <si>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</si>
  <si>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</si>
  <si>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</si>
  <si>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</si>
  <si>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</si>
  <si>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</si>
  <si>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</si>
  <si>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</si>
  <si>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</si>
  <si>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</si>
  <si>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</si>
  <si>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</si>
  <si>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</si>
  <si>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</si>
  <si>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</si>
  <si>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</si>
  <si>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</si>
  <si>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</si>
  <si>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</si>
  <si>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</si>
  <si>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</si>
  <si>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</si>
  <si>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</si>
  <si>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</si>
  <si>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</si>
  <si>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</si>
  <si>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</si>
  <si>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</si>
  <si>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</si>
  <si>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</si>
  <si>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</si>
  <si>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</si>
  <si>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</si>
  <si>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</si>
  <si>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</si>
  <si>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</si>
  <si>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</si>
  <si>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</si>
  <si>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</si>
  <si>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</si>
  <si>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</si>
  <si>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</si>
  <si>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</si>
  <si>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</si>
  <si>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</si>
  <si>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</si>
  <si>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</si>
  <si>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</si>
  <si>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</si>
  <si>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</si>
  <si>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</si>
  <si>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</si>
  <si>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</si>
  <si>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</si>
  <si>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</si>
  <si>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</si>
  <si>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</si>
  <si>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</si>
  <si>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</si>
  <si>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</si>
  <si>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</si>
  <si>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</si>
  <si>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</si>
  <si>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</si>
  <si>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</si>
  <si>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</si>
  <si>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</si>
  <si>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</si>
  <si>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</si>
  <si>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</si>
  <si>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</si>
  <si>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</si>
  <si>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</si>
  <si>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</si>
  <si>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</si>
  <si>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</si>
  <si>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</si>
  <si>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</si>
  <si>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</si>
  <si>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</si>
  <si>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</si>
  <si>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</si>
  <si>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</si>
  <si>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</si>
  <si>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</si>
  <si>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</si>
  <si>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</si>
  <si>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</si>
  <si>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</si>
  <si>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</si>
  <si>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</si>
  <si>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</si>
  <si>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</si>
  <si>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</si>
  <si>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</si>
  <si>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</si>
  <si>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</si>
  <si>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</si>
  <si>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</si>
  <si>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</si>
  <si>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</si>
  <si>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</si>
  <si>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</si>
  <si>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</si>
  <si>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</si>
  <si>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</si>
  <si>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</si>
  <si>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</si>
  <si>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</si>
  <si>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</si>
  <si>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</si>
  <si>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</si>
  <si>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</si>
  <si>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</si>
  <si>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</si>
  <si>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</si>
  <si>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</si>
  <si>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</si>
  <si>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</si>
  <si>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</si>
  <si>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</si>
  <si>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</si>
  <si>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</si>
  <si>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</si>
  <si>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</si>
  <si>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</si>
  <si>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</si>
  <si>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</si>
  <si>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</si>
  <si>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</si>
  <si>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</si>
  <si>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</si>
  <si>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</si>
  <si>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</si>
  <si>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</si>
  <si>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</si>
  <si>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</si>
  <si>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</si>
  <si>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</si>
  <si>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</si>
  <si>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</si>
  <si>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</si>
  <si>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</si>
  <si>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</si>
  <si>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</si>
  <si>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</si>
  <si>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</si>
  <si>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</si>
  <si>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</si>
  <si>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</si>
  <si>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</si>
  <si>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</si>
  <si>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</si>
  <si>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</si>
  <si>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</si>
  <si>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</si>
  <si>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</si>
  <si>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</si>
  <si>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</si>
  <si>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</si>
  <si>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</si>
  <si>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</si>
  <si>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</si>
  <si>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</si>
  <si>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</si>
  <si>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</si>
  <si>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</si>
  <si>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</si>
  <si>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</si>
  <si>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</si>
  <si>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</si>
  <si>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</si>
  <si>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</si>
  <si>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</si>
  <si>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</si>
  <si>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</si>
  <si>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</si>
  <si>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</si>
  <si>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</si>
  <si>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</si>
  <si>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</si>
  <si>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</si>
  <si>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</si>
  <si>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</si>
  <si>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</si>
  <si>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</si>
  <si>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</si>
  <si>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</si>
  <si>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</si>
  <si>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</si>
  <si>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</si>
  <si>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</si>
  <si>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</si>
  <si>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</si>
  <si>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</si>
  <si>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</si>
  <si>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</si>
  <si>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</si>
  <si>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</si>
  <si>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</si>
  <si>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</si>
  <si>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</si>
  <si>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</si>
  <si>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</si>
  <si>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</si>
  <si>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</si>
  <si>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</si>
  <si>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</si>
  <si>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</si>
  <si>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</si>
  <si>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</si>
  <si>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</si>
  <si>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</si>
  <si>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</si>
  <si>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</si>
  <si>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</si>
  <si>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</si>
  <si>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</si>
  <si>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</si>
  <si>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</si>
  <si>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</si>
  <si>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</si>
  <si>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</si>
  <si>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</si>
  <si>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</si>
  <si>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</si>
  <si>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</si>
  <si>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</si>
  <si>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</si>
  <si>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</si>
  <si>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</si>
  <si>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</si>
  <si>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</si>
  <si>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</si>
  <si>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</si>
  <si>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</si>
  <si>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</si>
  <si>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</si>
  <si>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</si>
  <si>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</si>
  <si>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</si>
  <si>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</si>
  <si>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</si>
  <si>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</si>
  <si>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</si>
  <si>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</si>
  <si>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</si>
  <si>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</si>
  <si>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</si>
  <si>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</si>
  <si>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</si>
  <si>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</si>
  <si>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</si>
  <si>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</si>
  <si>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</si>
  <si>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</si>
  <si>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</si>
  <si>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</si>
  <si>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</si>
  <si>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</si>
  <si>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</si>
  <si>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</si>
  <si>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</si>
  <si>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</si>
  <si>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</si>
  <si>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</si>
  <si>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</si>
  <si>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</si>
  <si>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</si>
  <si>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</si>
  <si>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</si>
  <si>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</si>
  <si>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</si>
  <si>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</si>
  <si>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</si>
  <si>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</si>
  <si>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</si>
  <si>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</si>
  <si>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</si>
  <si>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</si>
  <si>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</si>
  <si>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</si>
  <si>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</si>
  <si>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</si>
  <si>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</si>
  <si>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</si>
  <si>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</si>
  <si>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</si>
  <si>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</si>
  <si>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</si>
  <si>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</si>
  <si>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</si>
  <si>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</si>
  <si>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</si>
  <si>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</si>
  <si>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</si>
  <si>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</si>
  <si>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</si>
  <si>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</si>
  <si>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</si>
  <si>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</si>
  <si>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</si>
  <si>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</si>
  <si>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</si>
  <si>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</si>
  <si>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</si>
  <si>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</si>
  <si>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</si>
  <si>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</si>
  <si>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</si>
  <si>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</si>
  <si>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</si>
  <si>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</si>
  <si>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</si>
  <si>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</si>
  <si>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</si>
  <si>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</si>
  <si>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</si>
  <si>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</si>
  <si>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</si>
  <si>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</si>
  <si>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</si>
  <si>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</si>
  <si>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</si>
  <si>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</si>
  <si>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</si>
  <si>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</si>
  <si>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</si>
  <si>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</si>
  <si>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</si>
  <si>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</si>
  <si>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</si>
  <si>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</si>
  <si>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</si>
  <si>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</si>
  <si>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</si>
  <si>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</si>
  <si>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</si>
  <si>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</si>
  <si>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</si>
  <si>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</si>
  <si>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</si>
  <si>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</si>
  <si>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</si>
  <si>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</si>
  <si>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</si>
  <si>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</si>
  <si>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</si>
  <si>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</si>
  <si>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</si>
  <si>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</si>
  <si>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</si>
  <si>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</si>
  <si>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</si>
  <si>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</si>
  <si>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</si>
  <si>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</si>
  <si>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</si>
  <si>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</si>
  <si>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</si>
  <si>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</si>
  <si>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</si>
  <si>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</si>
  <si>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</si>
  <si>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</si>
  <si>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</si>
  <si>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</si>
  <si>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</si>
  <si>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</si>
  <si>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</si>
  <si>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</si>
  <si>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</si>
  <si>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</si>
  <si>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</si>
  <si>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</si>
  <si>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</si>
  <si>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</si>
  <si>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</si>
  <si>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</si>
  <si>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</si>
  <si>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</si>
  <si>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</si>
  <si>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</si>
  <si>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</si>
  <si>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</si>
  <si>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</si>
  <si>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</si>
  <si>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</si>
  <si>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</si>
  <si>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</si>
  <si>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</si>
  <si>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</si>
  <si>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</si>
  <si>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</si>
  <si>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</si>
  <si>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</si>
  <si>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</si>
  <si>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</si>
  <si>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</si>
  <si>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</si>
  <si>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</si>
  <si>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</si>
  <si>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</si>
  <si>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</si>
  <si>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</si>
  <si>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</si>
  <si>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</si>
  <si>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</si>
  <si>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</si>
  <si>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</si>
  <si>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</si>
  <si>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</si>
  <si>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</si>
  <si>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</si>
  <si>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</si>
  <si>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</si>
  <si>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</si>
  <si>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</si>
  <si>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</si>
  <si>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</si>
  <si>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</si>
  <si>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</si>
  <si>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</si>
  <si>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</si>
  <si>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</si>
  <si>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</si>
  <si>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</si>
  <si>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</si>
  <si>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</si>
  <si>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</si>
  <si>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</si>
  <si>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</si>
  <si>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</si>
  <si>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</si>
  <si>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</si>
  <si>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</si>
  <si>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</si>
  <si>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</si>
  <si>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</si>
  <si>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</si>
  <si>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</si>
  <si>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</si>
  <si>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</si>
  <si>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</si>
  <si>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</si>
  <si>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</si>
  <si>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</si>
  <si>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</si>
  <si>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</si>
  <si>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</si>
  <si>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</si>
  <si>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</si>
  <si>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</si>
  <si>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</si>
  <si>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</si>
  <si>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</si>
  <si>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</si>
  <si>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</si>
  <si>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</si>
  <si>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</si>
  <si>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</si>
  <si>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</si>
  <si>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</si>
  <si>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</si>
  <si>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</si>
  <si>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</si>
  <si>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</si>
  <si>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</si>
  <si>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</si>
  <si>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</si>
  <si>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</si>
  <si>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</si>
  <si>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</si>
  <si>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</si>
  <si>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</si>
  <si>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</si>
  <si>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</si>
  <si>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</si>
  <si>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</si>
  <si>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</si>
  <si>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</si>
  <si>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</si>
  <si>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</si>
  <si>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</si>
  <si>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</si>
  <si>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</si>
  <si>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</si>
  <si>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</si>
  <si>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</si>
  <si>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</si>
  <si>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</si>
  <si>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</si>
  <si>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</si>
  <si>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</si>
  <si>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</si>
  <si>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</si>
  <si>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</si>
  <si>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</si>
  <si>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</si>
  <si>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</si>
  <si>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</si>
  <si>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</si>
  <si>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</si>
  <si>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</si>
  <si>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</si>
  <si>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</si>
  <si>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</si>
  <si>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</si>
  <si>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</si>
  <si>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</si>
  <si>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</si>
  <si>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</si>
  <si>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</si>
  <si>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</si>
  <si>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</si>
  <si>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</si>
  <si>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</si>
  <si>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</si>
  <si>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</si>
  <si>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</si>
  <si>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</si>
  <si>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</si>
  <si>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</si>
  <si>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</si>
  <si>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</si>
  <si>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</si>
  <si>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</si>
  <si>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</si>
  <si>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</si>
  <si>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</si>
  <si>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</si>
  <si>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</si>
  <si>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</si>
  <si>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</si>
  <si>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</si>
  <si>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</si>
  <si>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</si>
  <si>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</si>
  <si>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</si>
  <si>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</si>
  <si>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</si>
  <si>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</si>
  <si>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</si>
  <si>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</si>
  <si>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</si>
  <si>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</si>
  <si>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</si>
  <si>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</si>
  <si>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</si>
  <si>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</si>
  <si>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</si>
  <si>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</si>
  <si>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</si>
  <si>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</si>
  <si>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</si>
  <si>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</si>
  <si>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</si>
  <si>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</si>
  <si>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</si>
  <si>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</si>
  <si>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</si>
  <si>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</si>
  <si>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</si>
  <si>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</si>
  <si>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</si>
  <si>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</si>
  <si>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</si>
  <si>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</si>
  <si>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</si>
  <si>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</si>
  <si>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</si>
  <si>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</si>
  <si>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</si>
  <si>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</si>
  <si>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</si>
  <si>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</si>
  <si>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</si>
  <si>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</si>
  <si>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</si>
  <si>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</si>
  <si>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</si>
  <si>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</si>
  <si>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</si>
  <si>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</si>
  <si>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</si>
  <si>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</si>
  <si>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</si>
  <si>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</si>
  <si>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</si>
  <si>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</si>
  <si>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</si>
  <si>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</si>
  <si>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</si>
  <si>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</si>
  <si>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</si>
  <si>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</si>
  <si>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</si>
  <si>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</si>
  <si>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</si>
  <si>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</si>
  <si>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</si>
  <si>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</si>
  <si>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</si>
  <si>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</si>
  <si>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</si>
  <si>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</si>
  <si>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</si>
  <si>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</si>
  <si>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</si>
  <si>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</si>
  <si>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</si>
  <si>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</si>
  <si>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</si>
  <si>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</si>
  <si>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</si>
  <si>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</si>
  <si>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</si>
  <si>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</si>
  <si>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</si>
  <si>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</si>
  <si>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</si>
  <si>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</si>
  <si>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</si>
  <si>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</si>
  <si>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</si>
  <si>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</si>
  <si>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</si>
  <si>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</si>
  <si>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</si>
  <si>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</si>
  <si>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</si>
  <si>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</si>
  <si>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</si>
  <si>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</si>
  <si>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</si>
  <si>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</si>
  <si>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</si>
  <si>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</si>
  <si>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</si>
  <si>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</si>
  <si>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</si>
  <si>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</si>
  <si>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</si>
  <si>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</si>
  <si>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</si>
  <si>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</si>
  <si>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</si>
  <si>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</si>
  <si>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</si>
  <si>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</si>
  <si>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</si>
  <si>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</si>
  <si>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</si>
  <si>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</si>
  <si>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</si>
  <si>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</si>
  <si>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</si>
  <si>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</si>
  <si>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</si>
  <si>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</si>
  <si>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</si>
  <si>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</si>
  <si>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</si>
  <si>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</si>
  <si>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</si>
  <si>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</si>
  <si>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</si>
  <si>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</si>
  <si>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</si>
  <si>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</si>
  <si>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</si>
  <si>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</si>
  <si>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</si>
  <si>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</si>
  <si>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</si>
  <si>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</si>
  <si>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</si>
  <si>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</si>
  <si>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</si>
  <si>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</si>
  <si>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</si>
  <si>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</si>
  <si>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</si>
  <si>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</si>
  <si>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</si>
  <si>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</si>
  <si>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</si>
  <si>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</si>
  <si>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</si>
  <si>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</si>
  <si>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</si>
  <si>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</si>
  <si>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</si>
  <si>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</si>
  <si>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</si>
  <si>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</si>
  <si>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</si>
  <si>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</si>
  <si>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</si>
  <si>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</si>
  <si>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</si>
  <si>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</si>
  <si>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</si>
  <si>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</si>
  <si>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</si>
  <si>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</si>
  <si>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</si>
  <si>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</si>
  <si>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</si>
  <si>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</si>
  <si>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</si>
  <si>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</si>
  <si>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</si>
  <si>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</si>
  <si>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</si>
  <si>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</si>
  <si>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</si>
  <si>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</si>
  <si>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</si>
  <si>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</si>
  <si>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</si>
  <si>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</si>
  <si>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</si>
  <si>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</si>
  <si>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</si>
  <si>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</si>
  <si>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</si>
  <si>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</si>
  <si>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</si>
  <si>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</si>
  <si>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</si>
  <si>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</si>
  <si>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</si>
  <si>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</si>
  <si>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</si>
  <si>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</si>
  <si>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</si>
  <si>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</si>
  <si>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</si>
  <si>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</si>
  <si>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</si>
  <si>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</si>
  <si>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</si>
  <si>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</si>
  <si>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</si>
  <si>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</si>
  <si>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</si>
  <si>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</si>
  <si>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</si>
  <si>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</si>
  <si>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</si>
  <si>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</si>
  <si>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</si>
  <si>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</si>
  <si>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</si>
  <si>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</si>
  <si>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</si>
  <si>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</si>
  <si>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</si>
  <si>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</si>
  <si>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</si>
  <si>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</si>
  <si>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</si>
  <si>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</si>
  <si>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</si>
  <si>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</si>
  <si>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</si>
  <si>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</si>
  <si>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</si>
  <si>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</si>
  <si>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</si>
  <si>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</si>
  <si>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</si>
  <si>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</si>
  <si>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</si>
  <si>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</si>
  <si>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</si>
  <si>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</si>
  <si>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</si>
  <si>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</si>
  <si>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</si>
  <si>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</si>
  <si>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</si>
  <si>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</si>
  <si>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</si>
  <si>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</si>
  <si>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</si>
  <si>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</si>
  <si>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</si>
  <si>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</si>
  <si>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</si>
  <si>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</si>
  <si>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</si>
  <si>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</si>
  <si>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</si>
  <si>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</si>
  <si>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</si>
  <si>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</si>
  <si>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</si>
  <si>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</si>
  <si>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</si>
  <si>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</si>
  <si>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</si>
  <si>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</si>
  <si>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</si>
  <si>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</si>
  <si>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</si>
  <si>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</si>
  <si>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</si>
  <si>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</si>
  <si>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</si>
  <si>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</si>
  <si>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</si>
  <si>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</si>
  <si>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</si>
  <si>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</si>
  <si>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</si>
  <si>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</si>
  <si>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</si>
  <si>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</si>
  <si>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</si>
  <si>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</si>
  <si>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</si>
  <si>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</si>
  <si>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</si>
  <si>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</si>
  <si>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</si>
  <si>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</si>
  <si>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</si>
  <si>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</si>
  <si>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</si>
  <si>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</si>
  <si>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</si>
  <si>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</si>
  <si>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</si>
  <si>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</si>
  <si>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</si>
  <si>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</si>
  <si>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</si>
  <si>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</si>
  <si>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</si>
  <si>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</si>
  <si>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</si>
  <si>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</si>
  <si>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</si>
  <si>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</si>
  <si>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</si>
  <si>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</si>
  <si>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</si>
  <si>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</si>
  <si>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</si>
  <si>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</si>
  <si>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</si>
  <si>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</si>
  <si>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</si>
  <si>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</si>
  <si>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</si>
  <si>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</si>
  <si>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</si>
  <si>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</si>
  <si>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</si>
  <si>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</si>
  <si>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</si>
  <si>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</si>
  <si>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</si>
  <si>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</si>
  <si>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</si>
  <si>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</si>
  <si>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</si>
  <si>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</si>
  <si>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</si>
  <si>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</si>
  <si>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</si>
  <si>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</si>
  <si>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</si>
  <si>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</si>
  <si>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</si>
  <si>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</si>
  <si>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</si>
  <si>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</si>
  <si>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</si>
  <si>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</si>
  <si>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</si>
  <si>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</si>
  <si>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</si>
  <si>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</si>
  <si>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</si>
  <si>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</si>
  <si>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</si>
  <si>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</si>
  <si>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</si>
  <si>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</si>
  <si>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</si>
  <si>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</si>
  <si>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</si>
  <si>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</si>
  <si>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</si>
  <si>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</si>
  <si>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</si>
  <si>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</si>
  <si>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</si>
  <si>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</si>
  <si>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</si>
  <si>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</si>
  <si>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</si>
  <si>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</si>
  <si>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</si>
  <si>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</si>
  <si>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</si>
  <si>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</si>
  <si>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</si>
  <si>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</si>
  <si>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</si>
  <si>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</si>
  <si>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</si>
  <si>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</si>
  <si>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</si>
  <si>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</si>
  <si>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</si>
  <si>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</si>
  <si>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</si>
  <si>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</si>
  <si>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</si>
  <si>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</si>
  <si>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</si>
  <si>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</si>
  <si>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</si>
  <si>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</si>
  <si>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</si>
  <si>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</si>
  <si>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</si>
  <si>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</si>
  <si>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</si>
  <si>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</si>
  <si>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</si>
  <si>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</si>
  <si>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</si>
  <si>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</si>
  <si>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</si>
  <si>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</si>
  <si>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</si>
  <si>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</si>
  <si>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</si>
  <si>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</si>
  <si>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</si>
  <si>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</si>
  <si>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</si>
  <si>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</si>
  <si>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</si>
  <si>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</si>
  <si>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</si>
  <si>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</si>
  <si>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</si>
  <si>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</si>
  <si>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</si>
  <si>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</si>
  <si>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</si>
  <si>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</si>
  <si>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</si>
  <si>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</si>
  <si>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</si>
  <si>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</si>
  <si>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</si>
  <si>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</si>
  <si>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</si>
  <si>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</si>
  <si>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</si>
  <si>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</si>
  <si>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</si>
  <si>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</si>
  <si>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</si>
  <si>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</si>
  <si>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</si>
  <si>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</si>
  <si>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</si>
  <si>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</si>
  <si>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</si>
  <si>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</si>
  <si>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</si>
  <si>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</si>
  <si>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</si>
  <si>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</si>
  <si>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</si>
  <si>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</si>
  <si>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</si>
  <si>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</si>
  <si>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</si>
  <si>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</si>
  <si>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</si>
  <si>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</si>
  <si>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</si>
  <si>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</si>
  <si>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</si>
  <si>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</si>
  <si>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</si>
  <si>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</si>
  <si>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</si>
  <si>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</si>
  <si>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</si>
  <si>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</si>
  <si>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</si>
  <si>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</si>
  <si>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</si>
  <si>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</si>
  <si>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</si>
  <si>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</si>
  <si>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</si>
  <si>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</si>
  <si>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</si>
  <si>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</si>
  <si>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</si>
  <si>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</si>
  <si>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</si>
  <si>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</si>
  <si>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</si>
  <si>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</si>
  <si>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</si>
  <si>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</si>
  <si>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</si>
  <si>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</si>
  <si>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</si>
  <si>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</si>
  <si>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</si>
  <si>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</si>
  <si>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</si>
  <si>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</si>
  <si>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</si>
  <si>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</si>
  <si>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</si>
  <si>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</si>
  <si>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</si>
  <si>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</si>
  <si>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</si>
  <si>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</si>
  <si>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</si>
  <si>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</si>
  <si>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</si>
  <si>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</si>
  <si>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</si>
  <si>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</si>
  <si>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</si>
  <si>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</si>
  <si>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</si>
  <si>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</si>
  <si>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</si>
  <si>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</si>
  <si>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</si>
  <si>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</si>
  <si>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</si>
  <si>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</si>
  <si>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</si>
  <si>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</si>
  <si>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</si>
  <si>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</si>
  <si>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</si>
  <si>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</si>
  <si>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</si>
  <si>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</si>
  <si>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</si>
  <si>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</si>
  <si>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</si>
  <si>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</si>
  <si>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</si>
  <si>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</si>
  <si>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</si>
  <si>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</si>
  <si>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</si>
  <si>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</si>
  <si>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</si>
  <si>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</si>
  <si>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</si>
  <si>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</si>
  <si>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</si>
  <si>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</si>
  <si>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</si>
  <si>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</si>
  <si>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</si>
  <si>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</si>
  <si>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</si>
  <si>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</si>
  <si>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</si>
  <si>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</si>
  <si>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</si>
  <si>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</si>
  <si>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</si>
  <si>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</si>
  <si>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</si>
  <si>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</si>
  <si>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</si>
  <si>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</si>
  <si>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</si>
  <si>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</si>
  <si>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</si>
  <si>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</si>
  <si>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</si>
  <si>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</si>
  <si>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</si>
  <si>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</si>
  <si>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</si>
  <si>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</si>
  <si>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</si>
  <si>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</si>
  <si>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</si>
  <si>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</si>
  <si>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</si>
  <si>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</si>
  <si>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</si>
  <si>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</si>
  <si>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</si>
  <si>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</si>
  <si>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</si>
  <si>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</si>
  <si>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</si>
  <si>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</si>
  <si>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</si>
  <si>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</si>
  <si>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</si>
  <si>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</si>
  <si>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</si>
  <si>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</si>
  <si>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</si>
  <si>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</si>
  <si>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</si>
  <si>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</si>
  <si>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</si>
  <si>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</si>
  <si>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</si>
  <si>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</si>
  <si>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</si>
  <si>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</si>
  <si>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</si>
  <si>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</si>
  <si>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</si>
  <si>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</si>
  <si>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</si>
  <si>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</si>
  <si>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</si>
  <si>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</si>
  <si>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</si>
  <si>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</si>
  <si>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</si>
  <si>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</si>
  <si>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</si>
  <si>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</si>
  <si>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</si>
  <si>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</si>
  <si>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</si>
  <si>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</si>
  <si>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</si>
  <si>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</si>
  <si>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</si>
  <si>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</si>
  <si>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</si>
  <si>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</si>
  <si>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</si>
  <si>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</si>
  <si>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</si>
  <si>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</si>
  <si>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</si>
  <si>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</si>
  <si>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</si>
  <si>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</si>
  <si>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</si>
  <si>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</si>
  <si>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</si>
  <si>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</si>
  <si>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</si>
  <si>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</si>
  <si>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</si>
  <si>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</si>
  <si>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</si>
  <si>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</si>
  <si>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</si>
  <si>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</si>
  <si>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</si>
  <si>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</si>
  <si>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</si>
  <si>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</si>
  <si>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</si>
  <si>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</si>
  <si>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</si>
  <si>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</si>
  <si>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</si>
  <si>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</si>
  <si>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</si>
  <si>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</si>
  <si>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</si>
  <si>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</si>
  <si>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</si>
  <si>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</si>
  <si>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</si>
  <si>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</si>
  <si>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</si>
  <si>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</si>
  <si>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</si>
  <si>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</si>
  <si>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</si>
  <si>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</si>
  <si>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</si>
  <si>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</si>
  <si>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</si>
  <si>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</si>
  <si>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</si>
  <si>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</si>
  <si>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</si>
  <si>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</si>
  <si>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</si>
  <si>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</si>
  <si>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</si>
  <si>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</si>
  <si>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</si>
  <si>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</si>
  <si>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</si>
  <si>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</si>
  <si>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</si>
  <si>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</si>
  <si>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</si>
  <si>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</si>
  <si>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</si>
  <si>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</si>
  <si>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</si>
  <si>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</si>
  <si>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</si>
  <si>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</si>
  <si>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</si>
  <si>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</si>
  <si>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</si>
  <si>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</si>
  <si>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</si>
  <si>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</si>
  <si>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</si>
  <si>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</si>
  <si>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</si>
  <si>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</si>
  <si>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</si>
  <si>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</si>
  <si>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</si>
  <si>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</si>
  <si>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</si>
  <si>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</si>
  <si>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</si>
  <si>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</si>
  <si>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</si>
  <si>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</si>
  <si>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</si>
  <si>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</si>
  <si>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</si>
  <si>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</si>
  <si>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</si>
  <si>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</si>
  <si>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</si>
  <si>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</si>
  <si>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</si>
  <si>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</si>
  <si>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</si>
  <si>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</si>
  <si>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</si>
  <si>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</si>
  <si>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</si>
  <si>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</si>
  <si>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</si>
  <si>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</si>
  <si>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</si>
  <si>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</si>
  <si>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</si>
  <si>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</si>
  <si>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</si>
  <si>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</si>
  <si>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</si>
  <si>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</si>
  <si>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</si>
  <si>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</si>
  <si>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</si>
  <si>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</si>
  <si>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</si>
  <si>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</si>
  <si>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</si>
  <si>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</si>
  <si>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</si>
  <si>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</si>
  <si>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</si>
  <si>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</si>
  <si>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</si>
  <si>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</si>
  <si>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</si>
  <si>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</si>
  <si>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</si>
  <si>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</si>
  <si>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</si>
  <si>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</si>
  <si>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</si>
  <si>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</si>
  <si>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</si>
  <si>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</si>
  <si>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</si>
  <si>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</si>
  <si>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</si>
  <si>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</si>
  <si>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</si>
  <si>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</si>
  <si>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</si>
  <si>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</si>
  <si>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</si>
  <si>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</si>
  <si>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</si>
  <si>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</si>
  <si>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</si>
  <si>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</si>
  <si>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</si>
  <si>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</si>
  <si>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</si>
  <si>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</si>
  <si>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</si>
  <si>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</si>
  <si>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</si>
  <si>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</si>
  <si>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</si>
  <si>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</si>
  <si>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</si>
  <si>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</si>
  <si>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</si>
  <si>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</si>
  <si>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</si>
  <si>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</si>
  <si>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</si>
  <si>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</si>
  <si>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</si>
  <si>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</si>
  <si>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</si>
  <si>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</si>
  <si>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</si>
  <si>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</si>
  <si>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</si>
  <si>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</si>
  <si>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</si>
  <si>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</si>
  <si>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</si>
  <si>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</si>
  <si>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</si>
  <si>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</si>
  <si>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</si>
  <si>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</si>
  <si>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</si>
  <si>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</si>
  <si>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</si>
  <si>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</si>
  <si>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</si>
  <si>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</si>
  <si>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</si>
  <si>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</si>
  <si>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</si>
  <si>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</si>
  <si>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</si>
  <si>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</si>
  <si>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</si>
  <si>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</si>
  <si>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</si>
  <si>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</si>
  <si>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</si>
  <si>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</si>
  <si>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</si>
  <si>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</si>
  <si>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</si>
  <si>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</si>
  <si>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</si>
  <si>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</si>
  <si>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</si>
  <si>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</si>
  <si>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</si>
  <si>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</si>
  <si>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</si>
  <si>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</si>
  <si>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</si>
  <si>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</si>
  <si>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</si>
  <si>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</si>
  <si>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</si>
  <si>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</si>
  <si>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</si>
  <si>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</si>
  <si>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</si>
  <si>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</si>
  <si>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</si>
  <si>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</si>
  <si>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</si>
  <si>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</si>
  <si>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</si>
  <si>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</si>
  <si>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</si>
  <si>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</si>
  <si>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</si>
  <si>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</si>
  <si>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</si>
  <si>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</si>
  <si>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</si>
  <si>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</si>
  <si>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</si>
  <si>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</si>
  <si>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</si>
  <si>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</si>
  <si>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</si>
  <si>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</si>
  <si>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</si>
  <si>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</si>
  <si>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</si>
  <si>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</si>
  <si>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</si>
  <si>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</si>
  <si>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</si>
  <si>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</si>
  <si>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</si>
  <si>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</si>
  <si>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</si>
  <si>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</si>
  <si>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</si>
  <si>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</si>
  <si>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</si>
  <si>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</si>
  <si>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</si>
  <si>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</si>
  <si>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</si>
  <si>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</si>
  <si>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</si>
  <si>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</si>
  <si>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</si>
  <si>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</si>
  <si>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</si>
  <si>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</si>
  <si>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</si>
  <si>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</si>
  <si>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</si>
  <si>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</si>
  <si>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</si>
  <si>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</si>
  <si>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</si>
  <si>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</si>
  <si>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</si>
  <si>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</si>
  <si>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</si>
  <si>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</si>
  <si>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</si>
  <si>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</si>
  <si>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</si>
  <si>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</si>
  <si>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</si>
  <si>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</si>
  <si>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</si>
  <si>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</si>
  <si>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</si>
  <si>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</si>
  <si>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</si>
  <si>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</si>
  <si>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</si>
  <si>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</si>
  <si>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</si>
  <si>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</si>
  <si>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</si>
  <si>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</si>
  <si>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</si>
  <si>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</si>
  <si>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</si>
  <si>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</si>
  <si>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</si>
  <si>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</si>
  <si>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</si>
  <si>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</si>
  <si>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</si>
  <si>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</si>
  <si>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</si>
  <si>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</si>
  <si>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</si>
  <si>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</si>
  <si>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</si>
  <si>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</si>
  <si>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</si>
  <si>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</si>
  <si>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</si>
  <si>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</si>
  <si>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</si>
  <si>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</si>
  <si>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</si>
  <si>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</si>
  <si>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</si>
  <si>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</si>
  <si>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</si>
  <si>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</si>
  <si>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</si>
  <si>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</si>
  <si>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</si>
  <si>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</si>
  <si>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</si>
  <si>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</si>
  <si>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</si>
  <si>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</si>
  <si>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</si>
  <si>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</si>
  <si>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</si>
  <si>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</si>
  <si>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</si>
  <si>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</si>
  <si>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</si>
  <si>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</si>
  <si>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</si>
  <si>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</si>
  <si>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</si>
  <si>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</si>
  <si>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</si>
  <si>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</si>
  <si>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</si>
  <si>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</si>
  <si>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</si>
  <si>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</si>
  <si>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</si>
  <si>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</si>
  <si>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</si>
  <si>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</si>
  <si>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</si>
  <si>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</si>
  <si>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</si>
  <si>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</si>
  <si>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</si>
  <si>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</si>
  <si>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</si>
  <si>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</si>
  <si>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</si>
  <si>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</si>
  <si>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</si>
  <si>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</si>
  <si>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</si>
  <si>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</si>
  <si>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</si>
  <si>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</si>
  <si>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</si>
  <si>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</si>
  <si>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</si>
  <si>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</si>
  <si>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</si>
  <si>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</si>
  <si>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</si>
  <si>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</si>
  <si>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</si>
  <si>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</si>
  <si>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</si>
  <si>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</si>
  <si>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</si>
  <si>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</si>
  <si>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</si>
  <si>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</si>
  <si>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</si>
  <si>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</si>
  <si>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</si>
  <si>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</si>
  <si>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</si>
  <si>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</si>
  <si>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</si>
  <si>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</si>
  <si>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</si>
  <si>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</si>
  <si>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</si>
  <si>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</si>
  <si>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</si>
  <si>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</si>
  <si>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</si>
  <si>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</si>
  <si>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</si>
  <si>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</si>
  <si>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</si>
  <si>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</si>
  <si>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</si>
  <si>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</si>
  <si>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</si>
  <si>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</si>
  <si>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</si>
  <si>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</si>
  <si>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</si>
  <si>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</si>
  <si>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</si>
  <si>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</si>
  <si>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</si>
  <si>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</si>
  <si>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</si>
  <si>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</si>
  <si>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</si>
  <si>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</si>
  <si>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</si>
  <si>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</si>
  <si>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</si>
  <si>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</si>
  <si>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</si>
  <si>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</si>
  <si>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</si>
  <si>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</si>
  <si>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</si>
  <si>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</si>
  <si>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</si>
  <si>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</si>
  <si>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</si>
  <si>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</si>
  <si>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</si>
  <si>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</si>
  <si>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</si>
  <si>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</si>
  <si>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</si>
  <si>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</si>
  <si>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</si>
  <si>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</si>
  <si>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</si>
  <si>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</si>
  <si>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</si>
  <si>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</si>
  <si>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</si>
  <si>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</si>
  <si>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</si>
  <si>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</si>
  <si>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</si>
  <si>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</si>
  <si>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</si>
  <si>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</si>
  <si>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</si>
  <si>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</si>
  <si>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</si>
  <si>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</si>
  <si>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</si>
  <si>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</si>
  <si>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</si>
  <si>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</si>
  <si>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</si>
  <si>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</si>
  <si>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</si>
  <si>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</si>
  <si>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</si>
  <si>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</si>
  <si>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</si>
  <si>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</si>
  <si>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</si>
  <si>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</si>
  <si>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</si>
  <si>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</si>
  <si>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</si>
  <si>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</si>
  <si>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</si>
  <si>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</si>
  <si>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</si>
  <si>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</si>
  <si>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</si>
  <si>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</si>
  <si>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</si>
  <si>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</si>
  <si>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</si>
  <si>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</si>
  <si>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</si>
  <si>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</si>
  <si>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</si>
  <si>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</si>
  <si>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</si>
  <si>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</si>
  <si>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</si>
  <si>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</si>
  <si>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</si>
  <si>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</si>
  <si>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</si>
  <si>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</si>
  <si>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</si>
  <si>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</si>
  <si>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</si>
  <si>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</si>
  <si>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</si>
  <si>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</si>
  <si>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</si>
  <si>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</si>
  <si>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</si>
  <si>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</si>
  <si>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</si>
  <si>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</si>
  <si>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</si>
  <si>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</si>
  <si>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</si>
  <si>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</si>
  <si>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</si>
  <si>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</si>
  <si>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</si>
  <si>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</si>
  <si>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</si>
  <si>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</si>
  <si>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</si>
  <si>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</si>
  <si>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</si>
  <si>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</si>
  <si>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</si>
  <si>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</si>
  <si>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</si>
  <si>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</si>
  <si>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</si>
  <si>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</si>
  <si>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</si>
  <si>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</si>
  <si>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</si>
  <si>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</si>
  <si>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</si>
  <si>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</si>
  <si>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</si>
  <si>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</si>
  <si>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</si>
  <si>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</si>
  <si>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</si>
  <si>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</si>
  <si>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</si>
  <si>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</si>
  <si>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</si>
  <si>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</si>
  <si>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</si>
  <si>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</si>
  <si>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</si>
  <si>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</si>
  <si>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</si>
  <si>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</si>
  <si>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</si>
  <si>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</si>
  <si>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</si>
  <si>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</si>
  <si>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</si>
  <si>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</si>
  <si>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</si>
  <si>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</si>
  <si>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</si>
  <si>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</si>
  <si>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</si>
  <si>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</si>
  <si>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</si>
  <si>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</si>
  <si>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</si>
  <si>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</si>
  <si>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</si>
  <si>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</si>
  <si>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</si>
  <si>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</si>
  <si>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</si>
  <si>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</si>
  <si>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</si>
  <si>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</si>
  <si>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</si>
  <si>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</si>
  <si>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</si>
  <si>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</si>
  <si>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</si>
  <si>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</si>
  <si>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</si>
  <si>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</si>
  <si>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</si>
  <si>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</si>
  <si>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</si>
  <si>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</si>
  <si>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</si>
  <si>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</si>
  <si>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</si>
  <si>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</si>
  <si>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</si>
  <si>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</si>
  <si>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</si>
  <si>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</si>
  <si>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</si>
  <si>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</si>
  <si>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</si>
  <si>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</si>
  <si>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</si>
  <si>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</si>
  <si>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</si>
  <si>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</si>
  <si>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</si>
  <si>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</si>
  <si>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</si>
  <si>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</si>
  <si>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</si>
  <si>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</si>
  <si>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</si>
  <si>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</si>
  <si>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</si>
  <si>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</si>
  <si>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</si>
  <si>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</si>
  <si>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</si>
  <si>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</si>
  <si>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</si>
  <si>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</si>
  <si>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</si>
  <si>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</si>
  <si>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</si>
  <si>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</si>
  <si>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</si>
  <si>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</si>
  <si>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</si>
  <si>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</si>
  <si>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</si>
  <si>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</si>
  <si>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</si>
  <si>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</si>
  <si>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</si>
  <si>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</si>
  <si>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</si>
  <si>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</si>
  <si>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</si>
  <si>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</si>
  <si>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</si>
  <si>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</si>
  <si>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</si>
  <si>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</si>
  <si>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</si>
  <si>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</si>
  <si>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</si>
  <si>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</si>
  <si>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</si>
  <si>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</si>
  <si>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</si>
  <si>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</si>
  <si>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</si>
  <si>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</si>
  <si>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</si>
  <si>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</si>
  <si>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</si>
  <si>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</si>
  <si>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</si>
  <si>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</si>
  <si>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</si>
  <si>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</si>
  <si>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</si>
  <si>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</si>
  <si>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</si>
  <si>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</si>
  <si>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</si>
  <si>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</si>
  <si>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</si>
  <si>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</si>
  <si>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</si>
  <si>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</si>
  <si>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</si>
  <si>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</si>
  <si>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</si>
  <si>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</si>
  <si>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</si>
  <si>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</si>
  <si>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</si>
  <si>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</si>
  <si>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</si>
  <si>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</si>
  <si>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</si>
  <si>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</si>
  <si>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</si>
  <si>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</si>
  <si>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</si>
  <si>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</si>
  <si>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</si>
  <si>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</si>
  <si>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</si>
  <si>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</si>
  <si>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</si>
  <si>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</si>
  <si>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</si>
  <si>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</si>
  <si>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</si>
  <si>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</si>
  <si>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</si>
  <si>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</si>
  <si>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</si>
  <si>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</si>
  <si>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</si>
  <si>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</si>
  <si>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</si>
  <si>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</si>
  <si>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</si>
  <si>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</si>
  <si>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</si>
  <si>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</si>
  <si>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</si>
  <si>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</si>
  <si>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</si>
  <si>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</si>
  <si>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</si>
  <si>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</si>
  <si>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</si>
  <si>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</si>
  <si>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</si>
  <si>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</si>
  <si>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</si>
  <si>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</si>
  <si>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</si>
  <si>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</si>
  <si>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</si>
  <si>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</si>
  <si>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</si>
  <si>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</si>
  <si>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</si>
  <si>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</si>
  <si>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</si>
  <si>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</si>
  <si>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</si>
  <si>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</si>
  <si>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</si>
  <si>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</si>
  <si>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</si>
  <si>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</si>
  <si>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</si>
  <si>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</si>
  <si>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</si>
  <si>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</si>
  <si>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</si>
  <si>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</si>
  <si>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</si>
  <si>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</si>
  <si>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</si>
  <si>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</si>
  <si>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</si>
  <si>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</si>
  <si>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</si>
  <si>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</si>
  <si>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</si>
  <si>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</si>
  <si>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</si>
  <si>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</si>
  <si>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</si>
  <si>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</si>
  <si>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</si>
  <si>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</si>
  <si>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</si>
  <si>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</si>
  <si>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</si>
  <si>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</si>
  <si>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</si>
  <si>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</si>
  <si>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</si>
  <si>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</si>
  <si>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</si>
  <si>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</si>
  <si>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</si>
  <si>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</si>
  <si>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</si>
  <si>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</si>
  <si>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</si>
  <si>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</si>
  <si>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</si>
  <si>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</si>
  <si>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</si>
  <si>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</si>
  <si>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</si>
  <si>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</si>
  <si>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</si>
  <si>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</si>
  <si>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</si>
  <si>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</si>
  <si>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</si>
  <si>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</si>
  <si>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</si>
  <si>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</si>
  <si>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</si>
  <si>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</si>
  <si>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</si>
  <si>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</si>
  <si>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</si>
  <si>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</si>
  <si>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</si>
  <si>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</si>
  <si>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</si>
  <si>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</si>
  <si>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</si>
  <si>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</si>
  <si>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</si>
  <si>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</si>
  <si>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</si>
  <si>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</si>
  <si>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</si>
  <si>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</si>
  <si>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</si>
  <si>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</si>
  <si>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</si>
  <si>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</si>
  <si>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</si>
  <si>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</si>
  <si>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</si>
  <si>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</si>
  <si>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</si>
  <si>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</si>
  <si>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</si>
  <si>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</si>
  <si>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</si>
  <si>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</si>
  <si>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</si>
  <si>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</si>
  <si>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</si>
  <si>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</si>
  <si>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</si>
  <si>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</si>
  <si>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</si>
  <si>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</si>
  <si>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</si>
  <si>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</si>
  <si>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</si>
  <si>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</si>
  <si>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</si>
  <si>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</si>
  <si>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</si>
  <si>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</si>
  <si>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</si>
  <si>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</si>
  <si>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</si>
  <si>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</si>
  <si>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</si>
  <si>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</si>
  <si>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</si>
  <si>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</si>
  <si>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</si>
  <si>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</si>
  <si>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</si>
  <si>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</si>
  <si>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</si>
  <si>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</si>
  <si>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</si>
  <si>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</si>
  <si>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</si>
  <si>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</si>
  <si>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</si>
  <si>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</si>
  <si>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</si>
  <si>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</si>
  <si>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</si>
  <si>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</si>
  <si>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</si>
  <si>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</si>
  <si>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</si>
  <si>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</si>
  <si>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</si>
  <si>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</si>
  <si>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</si>
  <si>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</si>
  <si>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</si>
  <si>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</si>
  <si>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</si>
  <si>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</si>
  <si>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</si>
  <si>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</si>
  <si>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</si>
  <si>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</si>
  <si>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</si>
  <si>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</si>
  <si>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</si>
  <si>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</si>
  <si>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</si>
  <si>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</si>
  <si>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</si>
  <si>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</si>
  <si>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</si>
  <si>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</si>
  <si>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</si>
  <si>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</si>
  <si>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</si>
  <si>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</si>
  <si>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</si>
  <si>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</si>
  <si>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</si>
  <si>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</si>
  <si>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</si>
  <si>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</si>
  <si>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</si>
  <si>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</si>
  <si>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</si>
  <si>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</si>
  <si>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</si>
  <si>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</si>
  <si>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</si>
  <si>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</si>
  <si>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</si>
  <si>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</si>
  <si>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</si>
  <si>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</si>
  <si>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</si>
  <si>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</si>
  <si>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</si>
  <si>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</si>
  <si>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</si>
  <si>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</si>
  <si>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</si>
  <si>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</si>
  <si>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</si>
  <si>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</si>
  <si>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</si>
  <si>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</si>
  <si>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</si>
  <si>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</si>
  <si>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</si>
  <si>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</si>
  <si>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</si>
  <si>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</si>
  <si>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</si>
  <si>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</si>
  <si>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</si>
  <si>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</si>
  <si>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</si>
  <si>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</si>
  <si>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</si>
  <si>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</si>
  <si>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</si>
  <si>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</si>
  <si>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</si>
  <si>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</si>
  <si>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</si>
  <si>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</si>
  <si>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</si>
  <si>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</si>
  <si>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</si>
  <si>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</si>
  <si>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</si>
  <si>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</si>
  <si>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</si>
  <si>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</si>
  <si>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</si>
  <si>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</si>
  <si>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</si>
  <si>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</si>
  <si>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</si>
  <si>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</si>
  <si>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</si>
  <si>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</si>
  <si>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</si>
  <si>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</si>
  <si>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</si>
  <si>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</si>
  <si>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</si>
  <si>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</si>
  <si>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</si>
  <si>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</si>
  <si>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</si>
  <si>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</si>
  <si>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</si>
  <si>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</si>
  <si>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</si>
  <si>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</si>
  <si>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</si>
  <si>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</si>
  <si>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</si>
  <si>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</si>
  <si>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</si>
  <si>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</si>
  <si>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</si>
  <si>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</si>
  <si>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</si>
  <si>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</si>
  <si>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</si>
  <si>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</si>
  <si>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</si>
  <si>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</si>
  <si>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</si>
  <si>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</si>
  <si>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</si>
  <si>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</si>
  <si>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</si>
  <si>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</si>
  <si>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</si>
  <si>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</si>
  <si>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</si>
  <si>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</si>
  <si>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</si>
  <si>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</si>
  <si>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</si>
  <si>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</si>
  <si>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</si>
  <si>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</si>
  <si>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</si>
  <si>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</si>
  <si>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</si>
  <si>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</si>
  <si>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</si>
  <si>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</si>
  <si>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</si>
  <si>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</si>
  <si>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</si>
  <si>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</si>
  <si>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</si>
  <si>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</si>
  <si>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</si>
  <si>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</si>
  <si>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</si>
  <si>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</si>
  <si>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</si>
  <si>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</si>
  <si>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</si>
  <si>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</si>
  <si>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</si>
  <si>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</si>
  <si>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</si>
  <si>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</si>
  <si>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</si>
  <si>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</si>
  <si>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</si>
  <si>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</si>
  <si>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</si>
  <si>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</si>
  <si>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</si>
  <si>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</si>
  <si>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</si>
  <si>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</si>
  <si>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</si>
  <si>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</si>
  <si>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</si>
  <si>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</si>
  <si>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</si>
  <si>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</si>
  <si>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</si>
  <si>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</si>
  <si>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</si>
  <si>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</si>
  <si>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</si>
  <si>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</si>
  <si>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</si>
  <si>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</si>
  <si>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</si>
  <si>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</si>
  <si>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</si>
  <si>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</si>
  <si>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</si>
  <si>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</si>
  <si>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</si>
  <si>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</si>
  <si>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</si>
  <si>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</si>
  <si>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</si>
  <si>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</si>
  <si>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</si>
  <si>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</si>
  <si>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</si>
  <si>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</si>
  <si>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</si>
  <si>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</si>
  <si>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</si>
  <si>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</si>
  <si>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</si>
  <si>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</si>
  <si>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</si>
  <si>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</si>
  <si>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</si>
  <si>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</si>
  <si>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</si>
  <si>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</si>
  <si>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</si>
  <si>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</si>
  <si>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</si>
  <si>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</si>
  <si>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</si>
  <si>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</si>
  <si>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</si>
  <si>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</si>
  <si>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</si>
  <si>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</si>
  <si>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</si>
  <si>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</si>
  <si>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</si>
  <si>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</si>
  <si>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</si>
  <si>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</si>
  <si>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</si>
  <si>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</si>
  <si>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</si>
  <si>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</si>
  <si>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</si>
  <si>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</si>
  <si>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</si>
  <si>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</si>
  <si>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</si>
  <si>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</si>
  <si>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</si>
  <si>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</si>
  <si>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</si>
  <si>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</si>
  <si>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</si>
  <si>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</si>
  <si>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</si>
  <si>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</si>
  <si>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</si>
  <si>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</si>
  <si>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</si>
  <si>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</si>
  <si>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</si>
  <si>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</si>
  <si>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</si>
  <si>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</si>
  <si>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</si>
  <si>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</si>
  <si>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</si>
  <si>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</si>
  <si>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</si>
  <si>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</si>
  <si>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</si>
  <si>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</si>
  <si>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</si>
  <si>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</si>
  <si>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</si>
  <si>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</si>
  <si>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</si>
  <si>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</si>
  <si>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</si>
  <si>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</si>
  <si>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</si>
  <si>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</si>
  <si>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</si>
  <si>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</si>
  <si>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</si>
  <si>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</si>
  <si>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</si>
  <si>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</si>
  <si>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</si>
  <si>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</si>
  <si>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</si>
  <si>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</si>
  <si>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</si>
  <si>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</si>
  <si>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</si>
  <si>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</si>
  <si>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</si>
  <si>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</si>
  <si>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</si>
  <si>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</si>
  <si>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</si>
  <si>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</si>
  <si>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</si>
  <si>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</si>
  <si>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</si>
  <si>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</si>
  <si>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</si>
  <si>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</si>
  <si>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</si>
  <si>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</si>
  <si>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</si>
  <si>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</si>
  <si>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</si>
  <si>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</si>
  <si>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</si>
  <si>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</si>
  <si>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</si>
  <si>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</si>
  <si>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</si>
  <si>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</si>
  <si>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</si>
  <si>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</si>
  <si>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</si>
  <si>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</si>
  <si>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</si>
  <si>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</si>
  <si>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</si>
  <si>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</si>
  <si>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</si>
  <si>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</si>
  <si>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</si>
  <si>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</si>
  <si>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</si>
  <si>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</si>
  <si>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</si>
  <si>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</si>
  <si>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</si>
  <si>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</si>
  <si>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</si>
  <si>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</si>
  <si>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</si>
  <si>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</si>
  <si>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</si>
  <si>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</si>
  <si>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</si>
  <si>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</si>
  <si>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</si>
  <si>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</si>
  <si>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</si>
  <si>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</si>
  <si>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</si>
  <si>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</si>
  <si>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</si>
  <si>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</si>
  <si>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</si>
  <si>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</si>
  <si>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</si>
  <si>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</si>
  <si>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</si>
  <si>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</si>
  <si>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</si>
  <si>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</si>
  <si>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</si>
  <si>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</si>
  <si>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</si>
  <si>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</si>
  <si>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</si>
  <si>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</si>
  <si>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</si>
  <si>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</si>
  <si>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</si>
  <si>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</si>
  <si>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</si>
  <si>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</si>
  <si>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</si>
  <si>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</si>
  <si>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</si>
  <si>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</si>
  <si>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</si>
  <si>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</si>
  <si>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</si>
  <si>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</si>
  <si>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</si>
  <si>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</si>
  <si>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</si>
  <si>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</si>
  <si>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</si>
  <si>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</si>
  <si>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</si>
  <si>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</si>
  <si>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</si>
  <si>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</si>
  <si>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</si>
  <si>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</si>
  <si>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</si>
  <si>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</si>
  <si>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</si>
  <si>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</si>
  <si>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</si>
  <si>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</si>
  <si>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</si>
  <si>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</si>
  <si>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</si>
  <si>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</si>
  <si>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</si>
  <si>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</si>
  <si>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</si>
  <si>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</si>
  <si>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</si>
  <si>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</si>
  <si>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</si>
  <si>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</si>
  <si>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</si>
  <si>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</si>
  <si>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</si>
  <si>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</si>
  <si>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</si>
  <si>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</si>
  <si>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</si>
  <si>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</si>
  <si>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</si>
  <si>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</si>
  <si>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</si>
  <si>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</si>
  <si>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</si>
  <si>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</si>
  <si>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</si>
  <si>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</si>
  <si>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</si>
  <si>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</si>
  <si>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</si>
  <si>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</si>
  <si>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</si>
  <si>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</si>
  <si>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</si>
  <si>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</si>
  <si>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</si>
  <si>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</si>
  <si>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</si>
  <si>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</si>
  <si>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</si>
  <si>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</si>
  <si>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</si>
  <si>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</si>
  <si>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</si>
  <si>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</si>
  <si>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</si>
  <si>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</si>
  <si>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</si>
  <si>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</si>
  <si>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</si>
  <si>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</si>
  <si>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</si>
  <si>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</si>
  <si>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</si>
  <si>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</si>
  <si>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</si>
  <si>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</si>
  <si>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</si>
  <si>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</si>
  <si>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</si>
  <si>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</si>
  <si>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</si>
  <si>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</si>
  <si>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</si>
  <si>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</si>
  <si>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</si>
  <si>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</si>
  <si>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</si>
  <si>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</si>
  <si>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</si>
  <si>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</si>
  <si>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</si>
  <si>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</si>
  <si>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</si>
  <si>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</si>
  <si>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</si>
  <si>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</si>
  <si>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</si>
  <si>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</si>
  <si>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</si>
  <si>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</si>
  <si>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</si>
  <si>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</si>
  <si>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</si>
  <si>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</si>
  <si>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</si>
  <si>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</si>
  <si>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</si>
  <si>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</si>
  <si>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</si>
  <si>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</si>
  <si>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</si>
  <si>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</si>
  <si>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</si>
  <si>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</si>
  <si>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</si>
  <si>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</si>
  <si>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</si>
  <si>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</si>
  <si>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</si>
  <si>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</si>
  <si>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</si>
  <si>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</si>
  <si>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</si>
  <si>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</si>
  <si>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</si>
  <si>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</si>
  <si>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</si>
  <si>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</si>
  <si>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</si>
  <si>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</si>
  <si>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</si>
  <si>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</si>
  <si>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</si>
  <si>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</si>
  <si>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</si>
  <si>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</si>
  <si>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</si>
  <si>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</si>
  <si>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</si>
  <si>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</si>
  <si>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</si>
  <si>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</si>
  <si>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</si>
  <si>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</si>
  <si>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</si>
  <si>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</si>
  <si>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</si>
  <si>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</si>
  <si>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</si>
  <si>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</si>
  <si>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</si>
  <si>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</si>
  <si>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</si>
  <si>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</si>
  <si>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</si>
  <si>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</si>
  <si>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</si>
  <si>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</si>
  <si>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</si>
  <si>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</si>
  <si>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</si>
  <si>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</si>
  <si>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</si>
  <si>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</si>
  <si>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</si>
  <si>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</si>
  <si>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</si>
  <si>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</si>
  <si>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</si>
  <si>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</si>
  <si>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</si>
  <si>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</si>
  <si>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</si>
  <si>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</si>
  <si>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</si>
  <si>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</si>
  <si>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</si>
  <si>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</si>
  <si>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</si>
  <si>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</si>
  <si>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</si>
  <si>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</si>
  <si>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</si>
  <si>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</si>
  <si>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</si>
  <si>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</si>
  <si>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</si>
  <si>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</si>
  <si>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</si>
  <si>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</si>
  <si>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</si>
  <si>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</si>
  <si>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</si>
  <si>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</si>
  <si>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</si>
  <si>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</si>
  <si>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</si>
  <si>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</si>
  <si>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</si>
  <si>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</si>
  <si>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</si>
  <si>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</si>
  <si>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</si>
  <si>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</si>
  <si>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</si>
  <si>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</si>
  <si>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</si>
  <si>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</si>
  <si>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</si>
  <si>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</si>
  <si>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</si>
  <si>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</si>
  <si>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</si>
  <si>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</si>
  <si>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</si>
  <si>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</si>
  <si>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</si>
  <si>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</si>
  <si>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</si>
  <si>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</si>
  <si>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</si>
  <si>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</si>
  <si>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</si>
  <si>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</si>
  <si>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</si>
  <si>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</si>
  <si>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</si>
  <si>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</si>
  <si>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</si>
  <si>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</si>
  <si>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</si>
  <si>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</si>
  <si>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</si>
  <si>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</si>
  <si>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</si>
  <si>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</si>
  <si>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</si>
  <si>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</si>
  <si>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</si>
  <si>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</si>
  <si>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</si>
  <si>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</si>
  <si>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</si>
  <si>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</si>
  <si>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</si>
  <si>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</si>
  <si>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</si>
  <si>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</si>
  <si>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</si>
  <si>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</si>
  <si>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</si>
  <si>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</si>
  <si>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</si>
  <si>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</si>
  <si>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</si>
  <si>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</si>
  <si>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</si>
  <si>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</si>
  <si>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</si>
  <si>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</si>
  <si>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</si>
  <si>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</si>
  <si>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</si>
  <si>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</si>
  <si>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</si>
  <si>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</si>
  <si>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</si>
  <si>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</si>
  <si>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</si>
  <si>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</si>
  <si>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</si>
  <si>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</si>
  <si>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</si>
  <si>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</si>
  <si>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</si>
  <si>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</si>
  <si>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</si>
  <si>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</si>
  <si>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</si>
  <si>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</si>
  <si>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</si>
  <si>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</si>
  <si>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</si>
  <si>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</si>
  <si>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</si>
  <si>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</si>
  <si>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</si>
  <si>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</si>
  <si>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</si>
  <si>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</si>
  <si>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</si>
  <si>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</si>
  <si>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</si>
  <si>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</si>
  <si>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</si>
  <si>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</si>
  <si>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</si>
  <si>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</si>
  <si>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</si>
  <si>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</si>
  <si>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</si>
  <si>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</si>
  <si>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</si>
  <si>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</si>
  <si>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</si>
  <si>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</si>
  <si>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</si>
  <si>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</si>
  <si>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</si>
  <si>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</si>
  <si>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</si>
  <si>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</si>
  <si>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</si>
  <si>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</si>
  <si>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</si>
  <si>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</si>
  <si>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</si>
  <si>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</si>
  <si>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</si>
  <si>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</si>
  <si>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</si>
  <si>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</si>
  <si>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</si>
  <si>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</si>
  <si>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</si>
  <si>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</si>
  <si>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</si>
  <si>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</si>
  <si>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</si>
  <si>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</si>
  <si>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</si>
  <si>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</si>
  <si>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</si>
  <si>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</si>
  <si>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</si>
  <si>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</si>
  <si>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</si>
  <si>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</si>
  <si>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</si>
  <si>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</si>
  <si>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</si>
  <si>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</si>
  <si>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</si>
  <si>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</si>
  <si>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</si>
  <si>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</si>
  <si>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</si>
  <si>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</si>
  <si>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</si>
  <si>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</si>
  <si>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</si>
  <si>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</si>
  <si>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</si>
  <si>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</si>
  <si>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</si>
  <si>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</si>
  <si>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</si>
  <si>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</si>
  <si>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</si>
  <si>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</si>
  <si>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</si>
  <si>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</si>
  <si>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</si>
  <si>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</si>
  <si>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</si>
  <si>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</si>
  <si>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</si>
  <si>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</si>
  <si>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</si>
  <si>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</si>
  <si>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</si>
  <si>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</si>
  <si>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</si>
  <si>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</si>
  <si>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</si>
  <si>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</si>
  <si>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</si>
  <si>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</si>
  <si>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</si>
  <si>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</si>
  <si>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</si>
  <si>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</si>
  <si>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</si>
  <si>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</si>
  <si>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</si>
  <si>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</si>
  <si>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</si>
  <si>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</si>
  <si>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</si>
  <si>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</si>
  <si>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</si>
  <si>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</si>
  <si>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</si>
  <si>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</si>
  <si>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</si>
  <si>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</si>
  <si>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</si>
  <si>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</si>
  <si>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</si>
  <si>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</si>
  <si>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</si>
  <si>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</si>
  <si>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</si>
  <si>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</si>
  <si>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</si>
  <si>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</si>
  <si>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</si>
  <si>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</si>
  <si>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</si>
  <si>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</si>
  <si>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</si>
  <si>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</si>
  <si>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</si>
  <si>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</si>
  <si>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</si>
  <si>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</si>
  <si>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</si>
  <si>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</si>
  <si>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</si>
  <si>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</si>
  <si>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</si>
  <si>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</si>
  <si>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</si>
  <si>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</si>
  <si>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</si>
  <si>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</si>
  <si>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</si>
  <si>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</si>
  <si>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</si>
  <si>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</si>
  <si>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</si>
  <si>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</si>
  <si>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</si>
  <si>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</si>
  <si>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</si>
  <si>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</si>
  <si>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</si>
  <si>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</si>
  <si>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</si>
  <si>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</si>
  <si>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</si>
  <si>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</si>
  <si>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</si>
  <si>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</si>
  <si>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</si>
  <si>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</si>
  <si>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</si>
  <si>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</si>
  <si>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</si>
  <si>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</si>
  <si>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</si>
  <si>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</si>
  <si>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</si>
  <si>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</si>
  <si>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</si>
  <si>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</si>
  <si>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</si>
  <si>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</si>
  <si>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</si>
  <si>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</si>
  <si>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</si>
  <si>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</si>
  <si>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</si>
  <si>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</si>
  <si>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</si>
  <si>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</si>
  <si>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</si>
  <si>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</si>
  <si>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</si>
  <si>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</si>
  <si>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</si>
  <si>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</si>
  <si>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</si>
  <si>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</si>
  <si>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</si>
  <si>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</si>
  <si>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</si>
  <si>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</si>
  <si>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</si>
  <si>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</si>
  <si>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</si>
  <si>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</si>
  <si>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</si>
  <si>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</si>
  <si>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</si>
  <si>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</si>
  <si>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</si>
  <si>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</si>
  <si>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</si>
  <si>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</si>
  <si>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</si>
  <si>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</si>
  <si>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</si>
  <si>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</si>
  <si>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</si>
  <si>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</si>
  <si>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</si>
  <si>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</si>
  <si>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</si>
  <si>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</si>
  <si>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</si>
  <si>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</si>
  <si>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</si>
  <si>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</si>
  <si>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</si>
  <si>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</si>
  <si>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</si>
  <si>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</si>
  <si>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</si>
  <si>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</si>
  <si>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</si>
  <si>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</si>
  <si>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</si>
  <si>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</si>
  <si>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</si>
  <si>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</si>
  <si>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</si>
  <si>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</si>
  <si>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</si>
  <si>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</si>
  <si>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</si>
  <si>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</si>
  <si>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</si>
  <si>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</si>
  <si>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</si>
  <si>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</si>
  <si>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</si>
  <si>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</si>
  <si>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</si>
  <si>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</si>
  <si>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</si>
  <si>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</si>
  <si>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</si>
  <si>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</si>
  <si>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</si>
  <si>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</si>
  <si>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</si>
  <si>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</si>
  <si>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</si>
  <si>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</si>
  <si>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</si>
  <si>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</si>
  <si>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</si>
  <si>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</si>
  <si>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</si>
  <si>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</si>
  <si>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</si>
  <si>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</si>
  <si>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</si>
  <si>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</si>
  <si>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</si>
  <si>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</si>
  <si>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</si>
  <si>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</si>
  <si>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</si>
  <si>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</si>
  <si>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</si>
  <si>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</si>
  <si>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</si>
  <si>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</si>
  <si>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</si>
  <si>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</si>
  <si>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</si>
  <si>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</si>
  <si>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</si>
  <si>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</si>
  <si>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</si>
  <si>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</si>
  <si>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</si>
  <si>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</si>
  <si>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</si>
  <si>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</si>
  <si>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</si>
  <si>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</si>
  <si>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</si>
  <si>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</si>
  <si>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</si>
  <si>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</si>
  <si>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</si>
  <si>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</si>
  <si>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</si>
  <si>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</si>
  <si>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</si>
  <si>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</si>
  <si>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</si>
  <si>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</si>
  <si>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</si>
  <si>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</si>
  <si>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</si>
  <si>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</si>
  <si>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</si>
  <si>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</si>
  <si>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</si>
  <si>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</si>
  <si>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</si>
  <si>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</si>
  <si>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</si>
  <si>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</si>
  <si>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</si>
  <si>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</si>
  <si>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</si>
  <si>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</si>
  <si>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</si>
  <si>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</si>
  <si>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</si>
  <si>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</si>
  <si>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</si>
  <si>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</si>
  <si>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</si>
  <si>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</si>
  <si>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</si>
  <si>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</si>
  <si>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</si>
  <si>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</si>
  <si>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</si>
  <si>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</si>
  <si>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</si>
  <si>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</si>
  <si>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</si>
  <si>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</si>
  <si>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</si>
  <si>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</si>
  <si>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</si>
  <si>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</si>
  <si>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</si>
  <si>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</si>
  <si>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</si>
  <si>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</si>
  <si>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</si>
  <si>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</si>
  <si>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</si>
  <si>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</si>
  <si>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</si>
  <si>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</si>
  <si>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</si>
  <si>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</si>
  <si>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</si>
  <si>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</si>
  <si>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</si>
  <si>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</si>
  <si>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</si>
  <si>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</si>
  <si>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</si>
  <si>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</si>
  <si>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</si>
  <si>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</si>
  <si>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</si>
  <si>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</si>
  <si>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</si>
  <si>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</si>
  <si>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</si>
  <si>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</si>
  <si>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</si>
  <si>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</si>
  <si>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</si>
  <si>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</si>
  <si>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</si>
  <si>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</si>
  <si>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</si>
  <si>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</si>
  <si>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</si>
  <si>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</si>
  <si>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</si>
  <si>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</si>
  <si>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</si>
  <si>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</si>
  <si>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</si>
  <si>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</si>
  <si>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</si>
  <si>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</si>
  <si>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</si>
  <si>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</si>
  <si>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</si>
  <si>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</si>
  <si>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</si>
  <si>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</si>
  <si>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</si>
  <si>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</si>
  <si>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</si>
  <si>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</si>
  <si>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</si>
  <si>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</si>
  <si>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</si>
  <si>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</si>
  <si>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</si>
  <si>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</si>
  <si>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</si>
  <si>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</si>
  <si>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</si>
  <si>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</si>
  <si>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</si>
  <si>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</si>
  <si>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</si>
  <si>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</si>
  <si>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</si>
  <si>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</si>
  <si>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</si>
  <si>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</si>
  <si>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</si>
  <si>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</si>
  <si>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</si>
  <si>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</si>
  <si>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</si>
  <si>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</si>
  <si>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</si>
  <si>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</si>
  <si>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</si>
  <si>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</si>
  <si>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</si>
  <si>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</si>
  <si>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</si>
  <si>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</si>
  <si>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</si>
  <si>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</si>
  <si>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</si>
  <si>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</si>
  <si>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</si>
  <si>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</si>
  <si>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</si>
  <si>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</si>
  <si>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</si>
  <si>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</si>
  <si>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</si>
  <si>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</si>
  <si>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</si>
  <si>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</si>
  <si>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</si>
  <si>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</si>
  <si>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</si>
  <si>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</si>
  <si>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</si>
  <si>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</si>
  <si>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</si>
  <si>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</si>
  <si>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</si>
  <si>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</si>
  <si>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</si>
  <si>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</si>
  <si>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</si>
  <si>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</si>
  <si>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</si>
  <si>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</si>
  <si>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</si>
  <si>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</si>
  <si>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</si>
  <si>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</si>
  <si>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</si>
  <si>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</si>
  <si>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</si>
  <si>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</si>
  <si>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</si>
  <si>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</si>
  <si>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</si>
  <si>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</si>
  <si>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</si>
  <si>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</si>
  <si>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</si>
  <si>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</si>
  <si>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</si>
  <si>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</si>
  <si>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</si>
  <si>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</si>
  <si>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</si>
  <si>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</si>
  <si>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</si>
  <si>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</si>
  <si>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</si>
  <si>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</si>
  <si>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</si>
  <si>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</si>
  <si>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</si>
  <si>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</si>
  <si>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</si>
  <si>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</si>
  <si>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</si>
  <si>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</si>
  <si>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</si>
  <si>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</si>
  <si>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</si>
  <si>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</si>
  <si>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</si>
  <si>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</si>
  <si>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</si>
  <si>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</si>
  <si>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</si>
  <si>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</si>
  <si>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</si>
  <si>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</si>
  <si>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</si>
  <si>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</si>
  <si>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</si>
  <si>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</si>
  <si>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</si>
  <si>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</si>
  <si>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</si>
  <si>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</si>
  <si>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</si>
  <si>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</si>
  <si>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</si>
  <si>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</si>
  <si>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</si>
  <si>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</si>
  <si>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</si>
  <si>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</si>
  <si>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</si>
  <si>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</si>
  <si>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</si>
  <si>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</si>
  <si>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</si>
  <si>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</si>
  <si>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</si>
  <si>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</si>
  <si>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</si>
  <si>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</si>
  <si>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</si>
  <si>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</si>
  <si>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</si>
  <si>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</si>
  <si>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</si>
  <si>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</si>
  <si>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</si>
  <si>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</si>
  <si>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</si>
  <si>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</si>
  <si>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</si>
  <si>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</si>
  <si>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</si>
  <si>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</si>
  <si>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</si>
  <si>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</si>
  <si>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</si>
  <si>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</si>
  <si>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</si>
  <si>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</si>
  <si>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</si>
  <si>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</si>
  <si>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</si>
  <si>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</si>
  <si>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</si>
  <si>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</si>
  <si>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</si>
  <si>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</si>
  <si>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</si>
  <si>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</si>
  <si>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</si>
  <si>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</si>
  <si>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</si>
  <si>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</si>
  <si>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</si>
  <si>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</si>
  <si>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</si>
  <si>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</si>
  <si>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</si>
  <si>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</si>
  <si>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</si>
  <si>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</si>
  <si>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</si>
  <si>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</si>
  <si>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</si>
  <si>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</si>
  <si>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</si>
  <si>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</si>
  <si>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</si>
  <si>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</si>
  <si>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</si>
  <si>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</si>
  <si>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</si>
  <si>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</si>
  <si>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</si>
  <si>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</si>
  <si>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</si>
  <si>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</si>
  <si>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</si>
  <si>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</si>
  <si>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</si>
  <si>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</si>
  <si>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</si>
  <si>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</si>
  <si>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</si>
  <si>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</si>
  <si>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</si>
  <si>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</si>
  <si>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</si>
  <si>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</si>
  <si>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</si>
  <si>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</si>
  <si>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</si>
  <si>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</si>
  <si>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</si>
  <si>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</si>
  <si>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</si>
  <si>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</si>
  <si>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</si>
  <si>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</si>
  <si>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</si>
  <si>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</si>
  <si>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</si>
  <si>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</si>
  <si>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</si>
  <si>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</si>
  <si>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</si>
  <si>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</si>
  <si>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</si>
  <si>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</si>
  <si>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</si>
  <si>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</si>
  <si>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</si>
  <si>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</si>
  <si>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</si>
  <si>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</si>
  <si>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</si>
  <si>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</si>
  <si>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</si>
  <si>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</si>
  <si>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</si>
  <si>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</si>
  <si>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</si>
  <si>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</si>
  <si>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</si>
  <si>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</si>
  <si>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</si>
  <si>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</si>
  <si>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</si>
  <si>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</si>
  <si>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</si>
  <si>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</si>
  <si>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</si>
  <si>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</si>
  <si>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</si>
  <si>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</si>
  <si>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</si>
  <si>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</si>
  <si>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</si>
  <si>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</si>
  <si>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</si>
  <si>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</si>
  <si>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</si>
  <si>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</si>
  <si>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</si>
  <si>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</si>
  <si>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</si>
  <si>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</si>
  <si>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</si>
  <si>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</si>
  <si>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</si>
  <si>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</si>
  <si>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</si>
  <si>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</si>
  <si>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</si>
  <si>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</si>
  <si>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</si>
  <si>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</si>
  <si>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</si>
  <si>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</si>
  <si>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</si>
  <si>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</si>
  <si>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</si>
  <si>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</si>
  <si>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</si>
  <si>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</si>
  <si>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</si>
  <si>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</si>
  <si>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</si>
  <si>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</si>
  <si>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</si>
  <si>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</si>
  <si>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</si>
  <si>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</si>
  <si>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</si>
  <si>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</si>
  <si>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</si>
  <si>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</si>
  <si>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</si>
  <si>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</si>
  <si>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</si>
  <si>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</si>
  <si>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</si>
  <si>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</si>
  <si>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</si>
  <si>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</si>
  <si>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</si>
  <si>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</si>
  <si>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</si>
  <si>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</si>
  <si>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</si>
  <si>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</si>
  <si>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</si>
  <si>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</si>
  <si>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</si>
  <si>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</si>
  <si>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</si>
  <si>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</si>
  <si>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</si>
  <si>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</si>
  <si>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</si>
  <si>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</si>
  <si>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</si>
  <si>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</si>
  <si>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</si>
  <si>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</si>
  <si>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</si>
  <si>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</si>
  <si>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</si>
  <si>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</si>
  <si>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</si>
  <si>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</si>
  <si>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</si>
  <si>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</si>
  <si>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</si>
  <si>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</si>
  <si>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</si>
  <si>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</si>
  <si>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</si>
  <si>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</si>
  <si>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</si>
  <si>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</si>
  <si>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</si>
  <si>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</si>
  <si>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</si>
  <si>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</si>
  <si>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</si>
  <si>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</si>
  <si>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</si>
  <si>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</si>
  <si>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</si>
  <si>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</si>
  <si>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</si>
  <si>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</si>
  <si>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</si>
  <si>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</si>
  <si>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</si>
  <si>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</si>
  <si>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</si>
  <si>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</si>
  <si>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</si>
  <si>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</si>
  <si>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</si>
  <si>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</si>
  <si>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</si>
  <si>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</si>
  <si>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</si>
  <si>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</si>
  <si>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</si>
  <si>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</si>
  <si>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</si>
  <si>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</si>
  <si>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</si>
  <si>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</si>
  <si>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</si>
  <si>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</si>
  <si>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</si>
  <si>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</si>
  <si>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</si>
  <si>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</si>
  <si>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</si>
  <si>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</si>
  <si>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</si>
  <si>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</si>
  <si>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</si>
  <si>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</si>
  <si>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</si>
  <si>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</si>
  <si>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</si>
  <si>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</si>
  <si>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</si>
  <si>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</si>
  <si>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</si>
  <si>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</si>
  <si>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</si>
  <si>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</si>
  <si>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</si>
  <si>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</si>
  <si>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</si>
  <si>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</si>
  <si>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</si>
  <si>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</si>
  <si>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</si>
  <si>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</si>
  <si>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</si>
  <si>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</si>
  <si>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</si>
  <si>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</si>
  <si>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</si>
  <si>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</si>
  <si>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</si>
  <si>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</si>
  <si>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</si>
  <si>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</si>
  <si>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</si>
  <si>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</si>
  <si>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</si>
  <si>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</si>
  <si>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</si>
  <si>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</si>
  <si>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</si>
  <si>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</si>
  <si>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</si>
  <si>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</si>
  <si>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</si>
  <si>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</si>
  <si>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</si>
  <si>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</si>
  <si>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</si>
  <si>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</si>
  <si>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</si>
  <si>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</si>
  <si>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</si>
  <si>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</si>
  <si>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</si>
  <si>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</si>
  <si>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</si>
  <si>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</si>
  <si>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</si>
  <si>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</si>
  <si>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</si>
  <si>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</si>
  <si>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</si>
  <si>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</si>
  <si>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</si>
  <si>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</si>
  <si>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</si>
  <si>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</si>
  <si>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</si>
  <si>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</si>
  <si>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</si>
  <si>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</si>
  <si>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</si>
  <si>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</si>
  <si>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</si>
  <si>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</si>
  <si>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</si>
  <si>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</si>
  <si>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</si>
  <si>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</si>
  <si>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</si>
  <si>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</si>
  <si>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</si>
  <si>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</si>
  <si>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</si>
  <si>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</si>
  <si>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</si>
  <si>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</si>
  <si>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</si>
  <si>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</si>
  <si>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</si>
  <si>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</si>
  <si>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</si>
  <si>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</si>
  <si>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</si>
  <si>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</si>
  <si>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</si>
  <si>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</si>
  <si>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</si>
  <si>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</si>
  <si>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</si>
  <si>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</si>
  <si>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</si>
  <si>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</si>
  <si>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</si>
  <si>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</si>
  <si>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</si>
  <si>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</si>
  <si>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</si>
  <si>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</si>
  <si>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</si>
  <si>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</si>
  <si>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</si>
  <si>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</si>
  <si>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</si>
  <si>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</si>
  <si>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</si>
  <si>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</si>
  <si>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</si>
  <si>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</si>
  <si>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</si>
  <si>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</si>
  <si>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</si>
  <si>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</si>
  <si>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</si>
  <si>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</si>
  <si>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</si>
  <si>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</si>
  <si>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</si>
  <si>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</si>
  <si>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</si>
  <si>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</si>
  <si>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</si>
  <si>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</si>
  <si>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</si>
  <si>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</si>
  <si>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</si>
  <si>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</si>
  <si>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</si>
  <si>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</si>
  <si>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</si>
  <si>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</si>
  <si>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</si>
  <si>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</si>
  <si>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</si>
  <si>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</si>
  <si>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</si>
  <si>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</si>
  <si>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</si>
  <si>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</si>
  <si>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</si>
  <si>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</si>
  <si>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</si>
  <si>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</si>
  <si>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</si>
  <si>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</si>
  <si>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</si>
  <si>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</si>
  <si>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</si>
  <si>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</si>
  <si>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</si>
  <si>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</si>
  <si>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</si>
  <si>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</si>
  <si>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</si>
  <si>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</si>
  <si>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</si>
  <si>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</si>
  <si>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</si>
  <si>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</si>
  <si>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</si>
  <si>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</si>
  <si>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</si>
  <si>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</si>
  <si>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</si>
  <si>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</si>
  <si>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</si>
  <si>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</si>
  <si>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</si>
  <si>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</si>
  <si>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</si>
  <si>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</si>
  <si>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</si>
  <si>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</si>
  <si>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</si>
  <si>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</si>
  <si>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</si>
  <si>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</si>
  <si>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</si>
  <si>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</si>
  <si>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</si>
  <si>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</si>
  <si>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</si>
  <si>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</si>
  <si>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</si>
  <si>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</si>
  <si>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</si>
  <si>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</si>
  <si>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</si>
  <si>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</si>
  <si>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</si>
  <si>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</si>
  <si>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</si>
  <si>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</si>
  <si>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</si>
  <si>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</si>
  <si>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</si>
  <si>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</si>
  <si>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</si>
  <si>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</si>
  <si>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</si>
  <si>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</si>
  <si>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</si>
  <si>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</si>
  <si>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</si>
  <si>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</si>
  <si>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</si>
  <si>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</si>
  <si>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</si>
  <si>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</si>
  <si>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</si>
  <si>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</si>
  <si>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</si>
  <si>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</si>
  <si>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</si>
  <si>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</si>
  <si>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</si>
  <si>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</si>
  <si>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</si>
  <si>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</si>
  <si>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</si>
  <si>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</si>
  <si>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</si>
  <si>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</si>
  <si>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</si>
  <si>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</si>
  <si>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</si>
  <si>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</si>
  <si>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</si>
  <si>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</si>
  <si>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</si>
  <si>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</si>
  <si>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</si>
  <si>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</si>
  <si>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</si>
  <si>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</si>
  <si>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</si>
  <si>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</si>
  <si>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</si>
  <si>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</si>
  <si>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</si>
  <si>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</si>
  <si>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</si>
  <si>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</si>
  <si>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</si>
  <si>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</si>
  <si>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</si>
  <si>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</si>
  <si>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</si>
  <si>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</si>
  <si>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</si>
  <si>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</si>
  <si>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</si>
  <si>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</si>
  <si>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</si>
  <si>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</si>
  <si>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</si>
  <si>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</si>
  <si>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</si>
  <si>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</si>
  <si>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</si>
  <si>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</si>
  <si>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</si>
  <si>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</si>
  <si>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</si>
  <si>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</si>
  <si>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</si>
  <si>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</si>
  <si>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</si>
  <si>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</si>
  <si>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</si>
  <si>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</si>
  <si>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</si>
  <si>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</si>
  <si>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</si>
  <si>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</si>
  <si>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</si>
  <si>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</si>
  <si>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</si>
  <si>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</si>
  <si>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</si>
  <si>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</si>
  <si>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</si>
  <si>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</si>
  <si>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</si>
  <si>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</si>
  <si>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</si>
  <si>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</si>
  <si>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</si>
  <si>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</si>
  <si>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</si>
  <si>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</si>
  <si>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</si>
  <si>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</si>
  <si>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</si>
  <si>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</si>
  <si>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</si>
  <si>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</si>
  <si>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</si>
  <si>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</si>
  <si>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</si>
  <si>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</si>
  <si>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</si>
  <si>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</si>
  <si>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</si>
  <si>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</si>
  <si>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</si>
  <si>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</si>
  <si>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</si>
  <si>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</si>
  <si>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</si>
  <si>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</si>
  <si>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</si>
  <si>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</si>
  <si>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</si>
  <si>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</si>
  <si>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</si>
  <si>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</si>
  <si>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</si>
  <si>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</si>
  <si>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</si>
  <si>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</si>
  <si>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</si>
  <si>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</si>
  <si>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</si>
  <si>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</si>
  <si>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</si>
  <si>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</si>
  <si>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</si>
  <si>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</si>
  <si>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</si>
  <si>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</si>
  <si>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</si>
  <si>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</si>
  <si>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</si>
  <si>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</si>
  <si>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</si>
  <si>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</si>
  <si>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</si>
  <si>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</si>
  <si>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</si>
  <si>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</si>
  <si>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</si>
  <si>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</si>
  <si>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</si>
  <si>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</si>
  <si>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</si>
  <si>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</si>
  <si>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</si>
  <si>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</si>
  <si>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</si>
  <si>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</si>
  <si>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</si>
  <si>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</si>
  <si>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</si>
  <si>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</si>
  <si>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</si>
  <si>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</si>
  <si>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</si>
  <si>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</si>
  <si>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</si>
  <si>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</si>
  <si>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</si>
  <si>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</si>
  <si>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</si>
  <si>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</si>
  <si>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</si>
  <si>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</si>
  <si>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</si>
  <si>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</si>
  <si>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</si>
  <si>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</si>
  <si>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</si>
  <si>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</si>
  <si>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</si>
  <si>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</si>
  <si>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</si>
  <si>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</si>
  <si>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</si>
  <si>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</si>
  <si>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</si>
  <si>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</si>
  <si>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</si>
  <si>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</si>
  <si>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</si>
  <si>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</si>
  <si>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</si>
  <si>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</si>
  <si>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</si>
  <si>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</si>
  <si>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</si>
  <si>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</si>
  <si>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</si>
  <si>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</si>
  <si>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</si>
  <si>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</si>
  <si>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</si>
  <si>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</si>
  <si>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</si>
  <si>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</si>
  <si>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</si>
  <si>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</si>
  <si>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</si>
  <si>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</si>
  <si>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</si>
  <si>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</si>
  <si>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</si>
  <si>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</si>
  <si>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</si>
  <si>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</si>
  <si>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</si>
  <si>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</si>
  <si>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</si>
  <si>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</si>
  <si>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</si>
  <si>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</si>
  <si>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</si>
  <si>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</si>
  <si>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</si>
  <si>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</si>
  <si>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</si>
  <si>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</si>
  <si>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</si>
  <si>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</si>
  <si>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</si>
  <si>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</si>
  <si>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</si>
  <si>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</si>
  <si>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</si>
  <si>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</si>
  <si>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</si>
  <si>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</si>
  <si>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</si>
  <si>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</si>
  <si>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</si>
  <si>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</si>
  <si>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</si>
  <si>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</si>
  <si>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</si>
  <si>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</si>
  <si>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</si>
  <si>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</si>
  <si>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</si>
  <si>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</si>
  <si>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</si>
  <si>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</si>
  <si>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</si>
  <si>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</si>
  <si>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</si>
  <si>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</si>
  <si>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</si>
  <si>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</si>
  <si>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</si>
  <si>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</si>
  <si>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</si>
  <si>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</si>
  <si>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</si>
  <si>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</si>
  <si>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</si>
  <si>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</si>
  <si>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</si>
  <si>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</si>
  <si>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</si>
  <si>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</si>
  <si>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</si>
  <si>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</si>
  <si>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</si>
  <si>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</si>
  <si>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</si>
  <si>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</si>
  <si>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</si>
  <si>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</si>
  <si>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</si>
  <si>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</si>
  <si>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</si>
  <si>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</si>
  <si>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</si>
  <si>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</si>
  <si>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</si>
  <si>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</si>
  <si>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</si>
  <si>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</si>
  <si>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</si>
  <si>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</si>
  <si>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</si>
  <si>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</si>
  <si>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</si>
  <si>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</si>
  <si>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</si>
  <si>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</si>
  <si>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</si>
  <si>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</si>
  <si>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</si>
  <si>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</si>
  <si>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</si>
  <si>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</si>
  <si>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</si>
  <si>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</si>
  <si>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</si>
  <si>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</si>
  <si>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</si>
  <si>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</si>
  <si>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</si>
  <si>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</si>
  <si>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</si>
  <si>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</si>
  <si>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</si>
  <si>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</si>
  <si>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</si>
  <si>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</si>
  <si>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</si>
  <si>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</si>
  <si>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</si>
  <si>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</si>
  <si>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</si>
  <si>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</si>
  <si>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</si>
  <si>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</si>
  <si>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</si>
  <si>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</si>
  <si>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</si>
  <si>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</si>
  <si>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</si>
  <si>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</si>
  <si>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</si>
  <si>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</si>
  <si>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</si>
  <si>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</si>
  <si>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</si>
  <si>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</si>
  <si>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</si>
  <si>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</si>
  <si>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</si>
  <si>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</si>
  <si>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</si>
  <si>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</si>
  <si>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</si>
  <si>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</si>
  <si>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</si>
  <si>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</si>
  <si>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</si>
  <si>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</si>
  <si>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</si>
  <si>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</si>
  <si>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</si>
  <si>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</si>
  <si>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</si>
  <si>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</si>
  <si>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</si>
  <si>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</si>
  <si>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</si>
  <si>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</si>
  <si>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</si>
  <si>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</si>
  <si>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</si>
  <si>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</si>
  <si>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</si>
  <si>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</si>
  <si>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</si>
  <si>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</si>
  <si>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</si>
  <si>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</si>
  <si>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</si>
  <si>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</si>
  <si>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</si>
  <si>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</si>
  <si>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</si>
  <si>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</si>
  <si>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</si>
  <si>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</si>
  <si>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</si>
  <si>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</si>
  <si>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</si>
  <si>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</si>
  <si>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</si>
  <si>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</si>
  <si>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</si>
  <si>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</si>
  <si>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</si>
  <si>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</si>
  <si>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</si>
  <si>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</si>
  <si>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</si>
  <si>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</si>
  <si>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</si>
  <si>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</si>
  <si>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</si>
  <si>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</si>
  <si>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</si>
  <si>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</si>
  <si>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</si>
  <si>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</si>
  <si>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</si>
  <si>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</si>
  <si>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</si>
  <si>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</si>
  <si>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</si>
  <si>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</si>
  <si>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</si>
  <si>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</si>
  <si>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</si>
  <si>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</si>
  <si>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</si>
  <si>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</si>
  <si>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</si>
  <si>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</si>
  <si>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</si>
  <si>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</si>
  <si>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</si>
  <si>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</si>
  <si>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</si>
  <si>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</si>
  <si>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</si>
  <si>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</si>
  <si>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</si>
  <si>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</si>
  <si>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</si>
  <si>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</si>
  <si>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</si>
  <si>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</si>
  <si>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</si>
  <si>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</si>
  <si>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</si>
  <si>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</si>
  <si>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</si>
  <si>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</si>
  <si>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</si>
  <si>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</si>
  <si>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</si>
  <si>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</si>
  <si>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</si>
  <si>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</si>
  <si>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</si>
  <si>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</si>
  <si>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</si>
  <si>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</si>
  <si>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</si>
  <si>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</si>
  <si>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</si>
  <si>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</si>
  <si>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</si>
  <si>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</si>
  <si>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</si>
  <si>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</si>
  <si>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</si>
  <si>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</si>
  <si>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</si>
  <si>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</si>
  <si>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</si>
  <si>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</si>
  <si>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</si>
  <si>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</si>
  <si>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</si>
  <si>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</si>
  <si>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</si>
  <si>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</si>
  <si>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</si>
  <si>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</si>
  <si>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</si>
  <si>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</si>
  <si>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</si>
  <si>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</si>
  <si>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</si>
  <si>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</si>
  <si>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</si>
  <si>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</si>
  <si>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</si>
  <si>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</si>
  <si>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</si>
  <si>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</si>
  <si>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</si>
  <si>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</si>
  <si>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</si>
  <si>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</si>
  <si>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</si>
  <si>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</si>
  <si>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</si>
  <si>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</si>
  <si>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</si>
  <si>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</si>
  <si>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</si>
  <si>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</si>
  <si>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</si>
  <si>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</si>
  <si>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</si>
  <si>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</si>
  <si>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</si>
  <si>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</si>
  <si>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</si>
  <si>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</si>
  <si>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</si>
  <si>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</si>
  <si>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</si>
  <si>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</si>
  <si>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</si>
  <si>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</si>
  <si>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</si>
  <si>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</si>
  <si>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</si>
  <si>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</si>
  <si>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</si>
  <si>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</si>
  <si>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</si>
  <si>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</si>
  <si>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</si>
  <si>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</si>
  <si>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</si>
  <si>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</si>
  <si>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</si>
  <si>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</si>
  <si>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</si>
  <si>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</si>
  <si>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</si>
  <si>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</si>
  <si>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</si>
  <si>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</si>
  <si>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</si>
  <si>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</si>
  <si>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</si>
  <si>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</si>
  <si>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</si>
  <si>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</si>
  <si>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</si>
  <si>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</si>
  <si>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</si>
  <si>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</si>
  <si>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</si>
  <si>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</si>
  <si>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</si>
  <si>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</si>
  <si>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</si>
  <si>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</si>
  <si>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</si>
  <si>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</si>
  <si>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</si>
  <si>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</si>
  <si>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</si>
  <si>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</si>
  <si>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</si>
  <si>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</si>
  <si>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</si>
  <si>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</si>
  <si>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</si>
  <si>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</si>
  <si>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</si>
  <si>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</si>
  <si>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</si>
  <si>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</si>
  <si>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</si>
  <si>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</si>
  <si>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</si>
  <si>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</si>
  <si>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</si>
  <si>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</si>
  <si>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</si>
  <si>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</si>
  <si>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</si>
  <si>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</si>
  <si>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</si>
  <si>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</si>
  <si>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</si>
  <si>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</si>
  <si>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</si>
  <si>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</si>
  <si>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</si>
  <si>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</si>
  <si>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</si>
  <si>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</si>
  <si>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</si>
  <si>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</si>
  <si>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</si>
  <si>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</si>
  <si>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</si>
  <si>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</si>
  <si>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</si>
  <si>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</si>
  <si>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</si>
  <si>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</si>
  <si>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</si>
  <si>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</si>
  <si>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</si>
  <si>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</si>
  <si>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</si>
  <si>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</si>
  <si>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</si>
  <si>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</si>
  <si>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</si>
  <si>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</si>
  <si>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</si>
  <si>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</si>
  <si>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</si>
  <si>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</si>
  <si>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</si>
  <si>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</si>
  <si>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</si>
  <si>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</si>
  <si>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</si>
  <si>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</si>
  <si>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</si>
  <si>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</si>
  <si>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</si>
  <si>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</si>
  <si>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</si>
  <si>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</si>
  <si>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</si>
  <si>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</si>
  <si>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</si>
  <si>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</si>
  <si>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</si>
  <si>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</si>
  <si>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</si>
  <si>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</si>
  <si>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</si>
  <si>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</si>
  <si>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</si>
  <si>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</si>
  <si>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</si>
  <si>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</si>
  <si>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</si>
  <si>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</si>
  <si>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</si>
  <si>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</si>
  <si>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</si>
  <si>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</si>
  <si>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</si>
  <si>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</si>
  <si>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</si>
  <si>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</si>
  <si>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</si>
  <si>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</si>
  <si>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</si>
  <si>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</si>
  <si>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</si>
  <si>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</si>
  <si>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</si>
  <si>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</si>
  <si>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</si>
  <si>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</si>
  <si>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</si>
  <si>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</si>
  <si>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</si>
  <si>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</si>
  <si>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</si>
  <si>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</si>
  <si>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</si>
  <si>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</si>
  <si>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</si>
  <si>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</si>
  <si>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</si>
  <si>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</si>
  <si>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</si>
  <si>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</si>
  <si>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</si>
  <si>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</si>
  <si>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</si>
  <si>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</si>
  <si>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</si>
  <si>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</si>
  <si>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</si>
  <si>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</si>
  <si>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</si>
  <si>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</si>
  <si>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</si>
  <si>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</si>
  <si>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</si>
  <si>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</si>
  <si>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</si>
  <si>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</si>
  <si>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</si>
  <si>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</si>
  <si>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</si>
  <si>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</si>
  <si>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</si>
  <si>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</si>
  <si>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</si>
  <si>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</si>
  <si>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</si>
  <si>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</si>
  <si>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</si>
  <si>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</si>
  <si>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</si>
  <si>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</si>
  <si>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</si>
  <si>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</si>
  <si>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</si>
  <si>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</si>
  <si>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</si>
  <si>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</si>
  <si>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</si>
  <si>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</si>
  <si>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</si>
  <si>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</si>
  <si>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</si>
  <si>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</si>
  <si>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</si>
  <si>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</si>
  <si>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</si>
  <si>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</si>
  <si>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</si>
  <si>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</si>
  <si>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</si>
  <si>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</si>
  <si>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</si>
  <si>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</si>
  <si>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</si>
  <si>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</si>
  <si>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</si>
  <si>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</si>
  <si>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</si>
  <si>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</si>
  <si>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</si>
  <si>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</si>
  <si>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</si>
  <si>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</si>
  <si>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</si>
  <si>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</si>
  <si>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</si>
  <si>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</si>
  <si>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</si>
  <si>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</si>
  <si>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</si>
  <si>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</si>
  <si>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</si>
  <si>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</si>
  <si>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</si>
  <si>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</si>
  <si>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</si>
  <si>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</si>
  <si>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</si>
  <si>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</si>
  <si>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</si>
  <si>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</si>
  <si>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</si>
  <si>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</si>
  <si>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</si>
  <si>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</si>
  <si>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</si>
  <si>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</si>
  <si>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</si>
  <si>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</si>
  <si>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</si>
  <si>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</si>
  <si>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</si>
  <si>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</si>
  <si>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</si>
  <si>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</si>
  <si>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</si>
  <si>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</si>
  <si>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</si>
  <si>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</si>
  <si>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</si>
  <si>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</si>
  <si>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</si>
  <si>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</si>
  <si>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</si>
  <si>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</si>
  <si>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</si>
  <si>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</si>
  <si>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</si>
  <si>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</si>
  <si>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</si>
  <si>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</si>
  <si>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</si>
  <si>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</si>
  <si>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</si>
  <si>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</si>
  <si>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</si>
  <si>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</si>
  <si>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</si>
  <si>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</si>
  <si>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</si>
  <si>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</si>
  <si>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</si>
  <si>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</si>
  <si>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</si>
  <si>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</si>
  <si>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</si>
  <si>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</si>
  <si>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</si>
  <si>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</si>
  <si>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</si>
  <si>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</si>
  <si>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</si>
  <si>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</si>
  <si>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</si>
  <si>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</si>
  <si>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</si>
  <si>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</si>
  <si>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</si>
  <si>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</si>
  <si>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</si>
  <si>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</si>
  <si>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</si>
  <si>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</si>
  <si>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</si>
  <si>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</si>
  <si>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</si>
  <si>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</si>
  <si>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</si>
  <si>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</si>
  <si>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</si>
  <si>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</si>
  <si>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</si>
  <si>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</si>
  <si>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</si>
  <si>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</si>
  <si>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</si>
  <si>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</si>
  <si>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</si>
  <si>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</si>
  <si>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</si>
  <si>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</si>
  <si>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</si>
  <si>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</si>
  <si>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</si>
  <si>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</si>
  <si>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</si>
  <si>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</si>
  <si>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</si>
  <si>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</si>
  <si>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</si>
  <si>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</si>
  <si>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</si>
  <si>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</si>
  <si>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</si>
  <si>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</si>
  <si>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</si>
  <si>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</si>
  <si>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</si>
  <si>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</si>
  <si>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</si>
  <si>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</si>
  <si>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</si>
  <si>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</si>
  <si>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</si>
  <si>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</si>
  <si>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</si>
  <si>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</si>
  <si>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</si>
  <si>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</si>
  <si>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</si>
  <si>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</si>
  <si>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</si>
  <si>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</si>
  <si>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</si>
  <si>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</si>
  <si>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</si>
  <si>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</si>
  <si>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</si>
  <si>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</si>
  <si>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</si>
  <si>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</si>
  <si>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</si>
  <si>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</si>
  <si>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</si>
  <si>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</si>
  <si>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</si>
  <si>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</si>
  <si>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</si>
  <si>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</si>
  <si>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</si>
  <si>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</si>
  <si>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</si>
  <si>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</si>
  <si>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</si>
  <si>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</si>
  <si>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</si>
  <si>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</si>
  <si>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</si>
  <si>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</si>
  <si>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</si>
  <si>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</si>
  <si>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</si>
  <si>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</si>
  <si>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</si>
  <si>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</si>
  <si>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</si>
  <si>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</si>
  <si>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</si>
  <si>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</si>
  <si>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</si>
  <si>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</si>
  <si>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</si>
  <si>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</si>
  <si>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</si>
  <si>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</si>
  <si>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</si>
  <si>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</si>
  <si>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</si>
  <si>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</si>
  <si>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</si>
  <si>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</si>
  <si>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</si>
  <si>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</si>
  <si>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</si>
  <si>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</si>
  <si>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</si>
  <si>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</si>
  <si>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</si>
  <si>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</si>
  <si>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</si>
  <si>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</si>
  <si>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</si>
  <si>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</si>
  <si>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</si>
  <si>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</si>
  <si>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</si>
  <si>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</si>
  <si>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</si>
  <si>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</si>
  <si>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</si>
  <si>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</si>
  <si>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</si>
  <si>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</si>
  <si>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</si>
  <si>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</si>
  <si>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</si>
  <si>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</si>
  <si>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</si>
  <si>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</si>
  <si>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</si>
  <si>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</si>
  <si>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</si>
  <si>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</si>
  <si>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</si>
  <si>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</si>
  <si>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</si>
  <si>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</si>
  <si>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</si>
  <si>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</si>
  <si>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</si>
  <si>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</si>
  <si>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</si>
  <si>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</si>
  <si>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</si>
  <si>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</si>
  <si>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</si>
  <si>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</si>
  <si>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</si>
  <si>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</si>
  <si>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</si>
  <si>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</si>
  <si>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</si>
  <si>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</si>
  <si>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</si>
  <si>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</si>
  <si>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</si>
  <si>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</si>
  <si>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</si>
  <si>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</si>
  <si>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</si>
  <si>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</si>
  <si>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</si>
  <si>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</si>
  <si>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</si>
  <si>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</si>
  <si>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</si>
  <si>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</si>
  <si>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</si>
  <si>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</si>
  <si>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</si>
  <si>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</si>
  <si>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</si>
  <si>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</si>
  <si>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</si>
  <si>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</si>
  <si>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</si>
  <si>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</si>
  <si>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</si>
  <si>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</si>
  <si>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</si>
  <si>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</si>
  <si>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</si>
  <si>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</si>
  <si>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</si>
  <si>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</si>
  <si>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</si>
  <si>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</si>
  <si>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</si>
  <si>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</si>
  <si>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</si>
  <si>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</si>
  <si>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</si>
  <si>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</si>
  <si>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</si>
  <si>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</si>
  <si>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</si>
  <si>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</si>
  <si>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</si>
  <si>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</si>
  <si>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</si>
  <si>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</si>
  <si>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</si>
  <si>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</si>
  <si>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</si>
  <si>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</si>
  <si>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</si>
  <si>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</si>
  <si>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</si>
  <si>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</si>
  <si>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</si>
  <si>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</si>
  <si>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</si>
  <si>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</si>
  <si>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</si>
  <si>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</si>
  <si>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</si>
  <si>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</si>
  <si>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</si>
  <si>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</si>
  <si>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</si>
  <si>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</si>
  <si>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</si>
  <si>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</si>
  <si>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</si>
  <si>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</si>
  <si>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</si>
  <si>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</si>
  <si>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</si>
  <si>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</si>
  <si>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</si>
  <si>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</si>
  <si>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</si>
  <si>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</si>
  <si>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</si>
  <si>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</si>
  <si>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</si>
  <si>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</si>
  <si>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</si>
  <si>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</si>
  <si>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</si>
  <si>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</si>
  <si>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</si>
  <si>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</si>
  <si>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</si>
  <si>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</si>
  <si>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</si>
  <si>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</si>
  <si>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</si>
  <si>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</si>
  <si>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</si>
  <si>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</si>
  <si>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</si>
  <si>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</si>
  <si>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</si>
  <si>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</si>
  <si>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</si>
  <si>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</si>
  <si>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</si>
  <si>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</si>
  <si>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</si>
  <si>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</si>
  <si>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</si>
  <si>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</si>
  <si>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</si>
  <si>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</si>
  <si>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</si>
  <si>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</si>
  <si>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</si>
  <si>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</si>
  <si>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</si>
  <si>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</si>
  <si>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</si>
  <si>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</si>
  <si>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</si>
  <si>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</si>
  <si>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</si>
  <si>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</si>
  <si>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</si>
  <si>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</si>
  <si>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</si>
  <si>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</si>
  <si>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</si>
  <si>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</si>
  <si>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</si>
  <si>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</si>
  <si>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</si>
  <si>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</si>
  <si>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</si>
  <si>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</si>
  <si>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</si>
  <si>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</si>
  <si>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</si>
  <si>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</si>
  <si>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</si>
  <si>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</si>
  <si>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</si>
  <si>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</si>
  <si>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</si>
  <si>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</si>
  <si>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</si>
  <si>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</si>
  <si>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</si>
  <si>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</si>
  <si>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</si>
  <si>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</si>
  <si>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</si>
  <si>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</si>
  <si>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</si>
  <si>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</si>
  <si>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</si>
  <si>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</si>
  <si>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</si>
  <si>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</si>
  <si>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</si>
  <si>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</si>
  <si>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</si>
  <si>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</si>
  <si>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</si>
  <si>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</si>
  <si>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</si>
  <si>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</si>
  <si>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</si>
  <si>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</si>
  <si>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</si>
  <si>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</si>
  <si>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</si>
  <si>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</si>
  <si>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</si>
  <si>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</si>
  <si>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</si>
  <si>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</si>
  <si>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</si>
  <si>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</si>
  <si>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</si>
  <si>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</si>
  <si>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</si>
  <si>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</si>
  <si>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</si>
  <si>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</si>
  <si>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</si>
  <si>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</si>
  <si>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</si>
  <si>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</si>
  <si>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</si>
  <si>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</si>
  <si>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</si>
  <si>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</si>
  <si>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</si>
  <si>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</si>
  <si>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</si>
  <si>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</si>
  <si>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</si>
  <si>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</si>
  <si>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</si>
  <si>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</si>
  <si>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</si>
  <si>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</si>
  <si>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</si>
  <si>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</si>
  <si>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</si>
  <si>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</si>
  <si>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</si>
  <si>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</si>
  <si>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</si>
  <si>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</si>
  <si>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</si>
  <si>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</si>
  <si>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</si>
  <si>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</si>
  <si>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</si>
  <si>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</si>
  <si>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</si>
  <si>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</si>
  <si>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</si>
  <si>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</si>
  <si>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</si>
  <si>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</si>
  <si>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</si>
  <si>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</si>
  <si>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</si>
  <si>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</si>
  <si>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</si>
  <si>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</si>
  <si>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</si>
  <si>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</si>
  <si>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</si>
  <si>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</si>
  <si>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</si>
  <si>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</si>
  <si>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</si>
  <si>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</si>
  <si>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</si>
  <si>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</si>
  <si>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</si>
  <si>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</si>
  <si>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</si>
  <si>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</si>
  <si>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</si>
  <si>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</si>
  <si>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</si>
  <si>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</si>
  <si>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</si>
  <si>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</si>
  <si>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</si>
  <si>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</si>
  <si>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</si>
  <si>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</si>
  <si>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</si>
  <si>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</si>
  <si>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</si>
  <si>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</si>
  <si>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</si>
  <si>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</si>
  <si>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</si>
  <si>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</si>
  <si>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</si>
  <si>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</si>
  <si>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</si>
  <si>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</si>
  <si>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</si>
  <si>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</si>
  <si>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</si>
  <si>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</si>
  <si>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</si>
  <si>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</si>
  <si>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</si>
  <si>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</si>
  <si>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</si>
  <si>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</si>
  <si>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</si>
  <si>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</si>
  <si>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</si>
  <si>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</si>
  <si>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</si>
  <si>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</si>
  <si>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</si>
  <si>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</si>
  <si>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</si>
  <si>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</si>
  <si>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</si>
  <si>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</si>
  <si>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</si>
  <si>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</si>
  <si>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</si>
  <si>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</si>
  <si>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</si>
  <si>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</si>
  <si>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</si>
  <si>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</si>
  <si>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</si>
  <si>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</si>
  <si>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</si>
  <si>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</si>
  <si>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</si>
  <si>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</si>
  <si>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</si>
  <si>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</si>
  <si>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</si>
  <si>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</si>
  <si>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</si>
  <si>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</si>
  <si>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</si>
  <si>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</si>
  <si>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</si>
  <si>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</si>
  <si>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</si>
  <si>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</si>
  <si>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</si>
  <si>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</si>
  <si>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</si>
  <si>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</si>
  <si>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</si>
  <si>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</si>
  <si>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</si>
  <si>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</si>
  <si>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</si>
  <si>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</si>
  <si>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</si>
  <si>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</si>
  <si>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</si>
  <si>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</si>
  <si>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</si>
  <si>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</si>
  <si>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</si>
  <si>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</si>
  <si>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</si>
  <si>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</si>
  <si>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</si>
  <si>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</si>
  <si>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</si>
  <si>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</si>
  <si>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</si>
  <si>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</si>
  <si>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</si>
  <si>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</si>
  <si>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</si>
  <si>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</si>
  <si>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</si>
  <si>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</si>
  <si>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</si>
  <si>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</si>
  <si>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</si>
  <si>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</si>
  <si>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</si>
  <si>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</si>
  <si>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</si>
  <si>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</si>
  <si>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</si>
  <si>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</si>
  <si>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</si>
  <si>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</si>
  <si>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</si>
  <si>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</si>
  <si>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</si>
  <si>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</si>
  <si>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</si>
  <si>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</si>
  <si>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</si>
  <si>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</si>
  <si>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</si>
  <si>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</si>
  <si>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</si>
  <si>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</si>
  <si>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</si>
  <si>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</si>
  <si>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</si>
  <si>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</si>
  <si>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</si>
  <si>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</si>
  <si>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</si>
  <si>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</si>
  <si>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</si>
  <si>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</si>
  <si>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</si>
  <si>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</si>
  <si>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</si>
  <si>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</si>
  <si>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</si>
  <si>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</si>
  <si>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</si>
  <si>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</si>
  <si>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</si>
  <si>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</si>
  <si>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</si>
  <si>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</si>
  <si>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</si>
  <si>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</si>
  <si>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</si>
  <si>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</si>
  <si>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</si>
  <si>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</si>
  <si>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</si>
  <si>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</si>
  <si>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</si>
  <si>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</si>
  <si>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</si>
  <si>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</si>
  <si>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</si>
  <si>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</si>
  <si>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</si>
  <si>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</si>
  <si>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</si>
  <si>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</si>
  <si>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</si>
  <si>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</si>
  <si>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</si>
  <si>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</si>
  <si>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</si>
  <si>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</si>
  <si>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</si>
  <si>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</si>
  <si>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</si>
  <si>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</si>
  <si>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</si>
  <si>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</si>
  <si>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</si>
  <si>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</si>
  <si>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</si>
  <si>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</si>
  <si>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</si>
  <si>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</si>
  <si>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</si>
  <si>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</si>
  <si>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</si>
  <si>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</si>
  <si>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</si>
  <si>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</si>
  <si>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</si>
  <si>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</si>
  <si>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</si>
  <si>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</si>
  <si>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</si>
  <si>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</si>
  <si>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</si>
  <si>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</si>
  <si>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</si>
  <si>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</si>
  <si>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</si>
  <si>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</si>
  <si>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</si>
  <si>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</si>
  <si>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</si>
  <si>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</si>
  <si>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</si>
  <si>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</si>
  <si>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</si>
  <si>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</si>
  <si>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</si>
  <si>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</si>
  <si>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</si>
  <si>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</si>
  <si>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</si>
  <si>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</si>
  <si>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</si>
  <si>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</si>
  <si>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</si>
  <si>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</si>
  <si>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</si>
  <si>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</si>
  <si>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</si>
  <si>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</si>
  <si>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</si>
  <si>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</si>
  <si>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</si>
  <si>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</si>
  <si>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</si>
  <si>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</si>
  <si>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</si>
  <si>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</si>
  <si>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</si>
  <si>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</si>
  <si>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</si>
  <si>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</si>
  <si>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</si>
  <si>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</si>
  <si>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</si>
  <si>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</si>
  <si>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</si>
  <si>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</si>
  <si>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</si>
  <si>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</si>
  <si>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</si>
  <si>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</si>
  <si>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</si>
  <si>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</si>
  <si>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</si>
  <si>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</si>
  <si>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</si>
  <si>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</si>
  <si>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</si>
  <si>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</si>
  <si>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</si>
  <si>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</si>
  <si>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</si>
  <si>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</si>
  <si>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</si>
  <si>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</si>
  <si>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</si>
  <si>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</si>
  <si>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</si>
  <si>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</si>
  <si>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</si>
  <si>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</si>
  <si>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</si>
  <si>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</si>
  <si>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</si>
  <si>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</si>
  <si>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</si>
  <si>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</si>
  <si>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</si>
  <si>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</si>
  <si>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</si>
  <si>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</si>
  <si>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</si>
  <si>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</si>
  <si>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</si>
  <si>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</si>
  <si>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</si>
  <si>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</si>
  <si>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</si>
  <si>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</si>
  <si>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</si>
  <si>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</si>
  <si>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</si>
  <si>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</si>
  <si>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</si>
  <si>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</si>
  <si>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</si>
  <si>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</si>
  <si>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</si>
  <si>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</si>
  <si>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</si>
  <si>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</si>
  <si>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</si>
  <si>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</si>
  <si>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</si>
  <si>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</si>
  <si>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</si>
  <si>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</si>
  <si>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</si>
  <si>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</si>
  <si>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</si>
  <si>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</si>
  <si>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</si>
  <si>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</si>
  <si>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</si>
  <si>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</si>
  <si>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</si>
  <si>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</si>
  <si>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</si>
  <si>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</si>
  <si>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</si>
  <si>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</si>
  <si>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</si>
  <si>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</si>
  <si>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</si>
  <si>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</si>
  <si>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</si>
  <si>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</si>
  <si>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</si>
  <si>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</si>
  <si>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</si>
  <si>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</si>
  <si>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</si>
  <si>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</si>
  <si>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</si>
  <si>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</si>
  <si>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</si>
  <si>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</si>
  <si>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</si>
  <si>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</si>
  <si>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</si>
  <si>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</si>
  <si>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</si>
  <si>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</si>
  <si>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</si>
  <si>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</si>
  <si>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</si>
  <si>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</si>
  <si>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</si>
  <si>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</si>
  <si>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</si>
  <si>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</si>
  <si>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</si>
  <si>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</si>
  <si>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</si>
  <si>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</si>
  <si>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</si>
  <si>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</si>
  <si>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</si>
  <si>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</si>
  <si>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</si>
  <si>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</si>
  <si>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</si>
  <si>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</si>
  <si>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</si>
  <si>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</si>
  <si>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</si>
  <si>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</si>
  <si>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</si>
  <si>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</si>
  <si>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</si>
  <si>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</si>
  <si>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</si>
  <si>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</si>
  <si>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</si>
  <si>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</si>
  <si>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</si>
  <si>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</si>
  <si>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</si>
  <si>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</si>
  <si>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</si>
  <si>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</si>
  <si>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</si>
  <si>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</si>
  <si>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</si>
  <si>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</si>
  <si>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</si>
  <si>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</si>
  <si>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</si>
  <si>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</si>
  <si>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</si>
  <si>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</si>
  <si>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</si>
  <si>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</si>
  <si>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</si>
  <si>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</si>
  <si>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</si>
  <si>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</si>
  <si>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</si>
  <si>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</si>
  <si>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</si>
  <si>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</si>
  <si>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</si>
  <si>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</si>
  <si>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</si>
  <si>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</si>
  <si>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</si>
  <si>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</si>
  <si>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</si>
  <si>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</si>
  <si>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</si>
  <si>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</si>
  <si>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</si>
  <si>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</si>
  <si>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</si>
  <si>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</si>
  <si>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</si>
  <si>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</si>
  <si>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</si>
  <si>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</si>
  <si>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</si>
  <si>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</si>
  <si>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</si>
  <si>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</si>
  <si>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</si>
  <si>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</si>
  <si>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</si>
  <si>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</si>
  <si>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</si>
  <si>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</si>
  <si>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</si>
  <si>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</si>
  <si>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</si>
  <si>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</si>
  <si>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</si>
  <si>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</si>
  <si>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</si>
  <si>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</si>
  <si>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</si>
  <si>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</si>
  <si>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</si>
  <si>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</si>
  <si>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</si>
  <si>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</si>
  <si>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</si>
  <si>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</si>
  <si>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</si>
  <si>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</si>
  <si>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</si>
  <si>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</si>
  <si>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</si>
  <si>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</si>
  <si>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</si>
  <si>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</si>
  <si>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</si>
  <si>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</si>
  <si>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</si>
  <si>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</si>
  <si>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</si>
  <si>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</si>
  <si>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</si>
  <si>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</si>
  <si>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</si>
  <si>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</si>
  <si>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</si>
  <si>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</si>
  <si>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</si>
  <si>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</si>
  <si>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</si>
  <si>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</si>
  <si>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</si>
  <si>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</si>
  <si>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</si>
  <si>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</si>
  <si>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</si>
  <si>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</si>
  <si>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</si>
  <si>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</si>
  <si>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</si>
  <si>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</si>
  <si>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</si>
  <si>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</si>
  <si>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</si>
  <si>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</si>
  <si>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</si>
  <si>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</si>
  <si>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</si>
  <si>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</si>
  <si>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</si>
  <si>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</si>
  <si>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</si>
  <si>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</si>
  <si>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</si>
  <si>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</si>
  <si>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</si>
  <si>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</si>
  <si>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</si>
  <si>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</si>
  <si>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</si>
  <si>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</si>
  <si>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</si>
  <si>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</si>
  <si>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</si>
  <si>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</si>
  <si>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</si>
  <si>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</si>
  <si>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</si>
  <si>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</si>
  <si>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</si>
  <si>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</si>
  <si>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</si>
  <si>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</si>
  <si>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</si>
  <si>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</si>
  <si>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</si>
  <si>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</si>
  <si>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</si>
  <si>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</si>
  <si>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</si>
  <si>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</si>
  <si>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</si>
  <si>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</si>
  <si>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</si>
  <si>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</si>
  <si>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</si>
  <si>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</si>
  <si>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</si>
  <si>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</si>
  <si>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</si>
  <si>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</si>
  <si>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</si>
  <si>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</si>
  <si>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</si>
  <si>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</si>
  <si>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</si>
  <si>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</si>
  <si>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</si>
  <si>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</si>
  <si>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</si>
  <si>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</si>
  <si>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</si>
  <si>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</si>
  <si>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</si>
  <si>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</si>
  <si>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</si>
  <si>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</si>
  <si>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</si>
  <si>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</si>
  <si>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</si>
  <si>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</si>
  <si>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</si>
  <si>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</si>
  <si>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</si>
  <si>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</si>
  <si>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</si>
  <si>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</si>
  <si>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</si>
  <si>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</si>
  <si>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</si>
  <si>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</si>
  <si>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</si>
  <si>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</si>
  <si>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</si>
  <si>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</si>
  <si>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</si>
  <si>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</si>
  <si>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</si>
  <si>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</si>
  <si>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</si>
  <si>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</si>
  <si>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</si>
  <si>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</si>
  <si>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</si>
  <si>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</si>
  <si>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</si>
  <si>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</si>
  <si>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</si>
  <si>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</si>
  <si>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</si>
  <si>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</si>
  <si>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</si>
  <si>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</si>
  <si>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</si>
  <si>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</si>
  <si>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</si>
  <si>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</si>
  <si>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</si>
  <si>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</si>
  <si>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</si>
  <si>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</si>
  <si>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</si>
  <si>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</si>
  <si>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</si>
  <si>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</si>
  <si>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</si>
  <si>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</si>
  <si>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</si>
  <si>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</si>
  <si>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</si>
  <si>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</si>
  <si>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</si>
  <si>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</si>
  <si>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</si>
  <si>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</si>
  <si>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</si>
  <si>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</si>
  <si>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</si>
  <si>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</si>
  <si>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</si>
  <si>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</si>
  <si>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</si>
  <si>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</si>
  <si>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</si>
  <si>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</si>
  <si>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</si>
  <si>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</si>
  <si>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</si>
  <si>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</si>
  <si>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</si>
  <si>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</si>
  <si>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</si>
  <si>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</si>
  <si>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</si>
  <si>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</si>
  <si>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</si>
  <si>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</si>
  <si>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</si>
  <si>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</si>
  <si>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</si>
  <si>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</si>
  <si>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</si>
  <si>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</si>
  <si>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</si>
  <si>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</si>
  <si>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</si>
  <si>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</si>
  <si>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</si>
  <si>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</si>
  <si>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</si>
  <si>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</si>
  <si>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</si>
  <si>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</si>
  <si>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</si>
  <si>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</si>
  <si>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</si>
  <si>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</si>
  <si>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</si>
  <si>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</si>
  <si>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</si>
  <si>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</si>
  <si>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</si>
  <si>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</si>
  <si>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</si>
  <si>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</si>
  <si>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</si>
  <si>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</si>
  <si>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</si>
  <si>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</si>
  <si>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</si>
  <si>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</si>
  <si>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</si>
  <si>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</si>
  <si>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</si>
  <si>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</si>
  <si>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</si>
  <si>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</si>
  <si>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</si>
  <si>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</si>
  <si>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</si>
  <si>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</si>
  <si>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</si>
  <si>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</si>
  <si>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</si>
  <si>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</si>
  <si>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</si>
  <si>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</si>
  <si>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</si>
  <si>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</si>
  <si>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</si>
  <si>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</si>
  <si>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</si>
  <si>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</si>
  <si>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</si>
  <si>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</si>
  <si>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</si>
  <si>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</si>
  <si>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</si>
  <si>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</si>
  <si>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</si>
  <si>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</si>
  <si>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</si>
  <si>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</si>
  <si>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</si>
  <si>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</si>
  <si>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</si>
  <si>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</si>
  <si>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</si>
  <si>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</si>
  <si>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</si>
  <si>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</si>
  <si>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</si>
  <si>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</si>
  <si>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</si>
  <si>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</si>
  <si>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</si>
  <si>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</si>
  <si>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</si>
  <si>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</si>
  <si>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</si>
  <si>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</si>
  <si>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</si>
  <si>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</si>
  <si>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</si>
  <si>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</si>
  <si>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</si>
  <si>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</si>
  <si>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</si>
  <si>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</si>
  <si>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</si>
  <si>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</si>
  <si>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</si>
  <si>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</si>
  <si>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</si>
  <si>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</si>
  <si>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</si>
  <si>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</si>
  <si>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</si>
  <si>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</si>
  <si>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</si>
  <si>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</si>
  <si>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</si>
  <si>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</si>
  <si>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</si>
  <si>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</si>
  <si>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</si>
  <si>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</si>
  <si>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</si>
  <si>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</si>
  <si>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</si>
  <si>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</si>
  <si>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</si>
  <si>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</si>
  <si>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</si>
  <si>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</si>
  <si>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</si>
  <si>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</si>
  <si>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</si>
  <si>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</si>
  <si>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</si>
  <si>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</si>
  <si>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</si>
  <si>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</si>
  <si>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</si>
  <si>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</si>
  <si>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</si>
  <si>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</si>
  <si>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</si>
  <si>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</si>
  <si>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</si>
  <si>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</si>
  <si>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</si>
  <si>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</si>
  <si>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</si>
  <si>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</si>
  <si>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</si>
  <si>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</si>
  <si>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</si>
  <si>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</si>
  <si>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</si>
  <si>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</si>
  <si>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</si>
  <si>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</si>
  <si>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</si>
  <si>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</si>
  <si>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</si>
  <si>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</si>
  <si>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</si>
  <si>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</si>
  <si>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</si>
  <si>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</si>
  <si>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</si>
  <si>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</si>
  <si>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</si>
  <si>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</si>
  <si>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</si>
  <si>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</si>
  <si>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</si>
  <si>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</si>
  <si>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</si>
  <si>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</si>
  <si>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</si>
  <si>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</si>
  <si>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</si>
  <si>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</si>
  <si>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</si>
  <si>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</si>
  <si>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</si>
  <si>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</si>
  <si>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</si>
  <si>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</si>
  <si>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</si>
  <si>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</si>
  <si>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</si>
  <si>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</si>
  <si>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</si>
  <si>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</si>
  <si>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</si>
  <si>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</si>
  <si>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</si>
  <si>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</si>
  <si>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</si>
  <si>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</si>
  <si>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</si>
  <si>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</si>
  <si>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</si>
  <si>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</si>
  <si>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</si>
  <si>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</si>
  <si>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</si>
  <si>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</si>
  <si>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</si>
  <si>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</si>
  <si>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</si>
  <si>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</si>
  <si>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</si>
  <si>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</si>
  <si>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</si>
  <si>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</si>
  <si>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</si>
  <si>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</si>
  <si>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</si>
  <si>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</si>
  <si>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</si>
  <si>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</si>
  <si>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</si>
  <si>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</si>
  <si>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</si>
  <si>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</si>
  <si>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</si>
  <si>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</si>
  <si>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</si>
  <si>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</si>
  <si>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</si>
  <si>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</si>
  <si>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</si>
  <si>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</si>
  <si>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</si>
  <si>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</si>
  <si>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</si>
  <si>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</si>
  <si>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</si>
  <si>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</si>
  <si>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</si>
  <si>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</si>
  <si>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</si>
  <si>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</si>
  <si>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</si>
  <si>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</si>
  <si>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</si>
  <si>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</si>
  <si>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</si>
  <si>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</si>
  <si>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</si>
  <si>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</si>
  <si>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</si>
  <si>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</si>
  <si>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</si>
  <si>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</si>
  <si>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</si>
  <si>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</si>
  <si>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</si>
  <si>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</si>
  <si>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</si>
  <si>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</si>
  <si>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</si>
  <si>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</si>
  <si>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</si>
  <si>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</si>
  <si>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</si>
  <si>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</si>
  <si>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</si>
  <si>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</si>
  <si>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</si>
  <si>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</si>
  <si>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</si>
  <si>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</si>
  <si>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</si>
  <si>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</si>
  <si>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</si>
  <si>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</si>
  <si>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</si>
  <si>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</si>
  <si>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</si>
  <si>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</si>
  <si>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</si>
  <si>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</si>
  <si>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</si>
  <si>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</si>
  <si>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</si>
  <si>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</si>
  <si>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</si>
  <si>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</si>
  <si>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</si>
  <si>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</si>
  <si>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</si>
  <si>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</si>
  <si>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</si>
  <si>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</si>
  <si>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</si>
  <si>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</si>
  <si>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</si>
  <si>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</si>
  <si>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</si>
  <si>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</si>
  <si>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</si>
  <si>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</si>
  <si>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</si>
  <si>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</si>
  <si>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</si>
  <si>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</si>
  <si>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</si>
  <si>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</si>
  <si>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</si>
  <si>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</si>
  <si>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</si>
  <si>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</si>
  <si>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</si>
  <si>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</si>
  <si>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</si>
  <si>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</si>
  <si>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</si>
  <si>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</si>
  <si>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</si>
  <si>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</si>
  <si>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</si>
  <si>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</si>
  <si>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</si>
  <si>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</si>
  <si>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</si>
  <si>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</si>
  <si>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</si>
  <si>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</si>
  <si>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</si>
  <si>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</si>
  <si>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</si>
  <si>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</si>
  <si>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</si>
  <si>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</si>
  <si>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</si>
  <si>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</si>
  <si>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</si>
  <si>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</si>
  <si>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</si>
  <si>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</si>
  <si>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</si>
  <si>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</si>
  <si>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</si>
  <si>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</si>
  <si>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</si>
  <si>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</si>
  <si>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</si>
  <si>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</si>
  <si>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</si>
  <si>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</si>
  <si>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</si>
  <si>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</si>
  <si>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</si>
  <si>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</si>
  <si>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</si>
  <si>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</si>
  <si>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</si>
  <si>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</si>
  <si>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</si>
  <si>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</si>
  <si>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</si>
  <si>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</si>
  <si>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</si>
  <si>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</si>
  <si>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</si>
  <si>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</si>
  <si>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</si>
  <si>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</si>
  <si>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</si>
  <si>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</si>
  <si>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</si>
  <si>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</si>
  <si>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</si>
  <si>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</si>
  <si>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</si>
  <si>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</si>
  <si>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</si>
  <si>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</si>
  <si>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</si>
  <si>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</si>
  <si>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</si>
  <si>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</si>
  <si>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</si>
  <si>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</si>
  <si>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</si>
  <si>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</si>
  <si>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</si>
  <si>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</si>
  <si>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</si>
  <si>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</si>
  <si>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</si>
  <si>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</si>
  <si>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</si>
  <si>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</si>
  <si>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</si>
  <si>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</si>
  <si>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</si>
  <si>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</si>
  <si>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</si>
  <si>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</si>
  <si>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</si>
  <si>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</si>
  <si>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</si>
  <si>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</si>
  <si>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</si>
  <si>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</si>
  <si>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</si>
  <si>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</si>
  <si>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</si>
  <si>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</si>
  <si>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</si>
  <si>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</si>
  <si>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</si>
  <si>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</si>
  <si>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</si>
  <si>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</si>
  <si>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</si>
  <si>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</si>
  <si>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</si>
  <si>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</si>
  <si>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</si>
  <si>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</si>
  <si>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</si>
  <si>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</si>
  <si>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</si>
  <si>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</si>
  <si>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</si>
  <si>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</si>
  <si>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</si>
  <si>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</si>
  <si>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</si>
  <si>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</si>
  <si>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</si>
  <si>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</si>
  <si>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</si>
  <si>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</si>
  <si>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</si>
  <si>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</si>
  <si>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</si>
  <si>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</si>
  <si>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</si>
  <si>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</si>
  <si>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</si>
  <si>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</si>
  <si>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</si>
  <si>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</si>
  <si>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</si>
  <si>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</si>
  <si>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</si>
  <si>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</si>
  <si>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</si>
  <si>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</si>
  <si>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</si>
  <si>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</si>
  <si>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</si>
  <si>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</si>
  <si>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</si>
  <si>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</si>
  <si>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</si>
  <si>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</si>
  <si>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</si>
  <si>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</si>
  <si>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</si>
  <si>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</si>
  <si>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</si>
  <si>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</si>
  <si>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</si>
  <si>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</si>
  <si>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</si>
  <si>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</si>
  <si>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</si>
  <si>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</si>
  <si>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</si>
  <si>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</si>
  <si>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</si>
  <si>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</si>
  <si>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</si>
  <si>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</si>
  <si>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</si>
  <si>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</si>
  <si>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</si>
  <si>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</si>
  <si>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</si>
  <si>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</si>
  <si>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</si>
  <si>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</si>
  <si>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</si>
  <si>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</si>
  <si>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</si>
  <si>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</si>
  <si>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</si>
  <si>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</si>
  <si>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</si>
  <si>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</si>
  <si>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</si>
  <si>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</si>
  <si>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</si>
  <si>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</si>
  <si>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</si>
  <si>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</si>
  <si>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</si>
  <si>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</si>
  <si>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</si>
  <si>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</si>
  <si>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</si>
  <si>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</si>
  <si>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</si>
  <si>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</si>
  <si>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</si>
  <si>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</si>
  <si>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</si>
  <si>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</si>
  <si>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</si>
  <si>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</si>
  <si>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</si>
  <si>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</si>
  <si>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</si>
  <si>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</si>
  <si>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</si>
  <si>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</si>
  <si>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</si>
  <si>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</si>
  <si>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</si>
  <si>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</si>
  <si>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</si>
  <si>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</si>
  <si>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</si>
  <si>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</si>
  <si>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</si>
  <si>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</si>
  <si>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</si>
  <si>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</si>
  <si>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</si>
  <si>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</si>
  <si>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</si>
  <si>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</si>
  <si>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</si>
  <si>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</si>
  <si>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</si>
  <si>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</si>
  <si>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</si>
  <si>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</si>
  <si>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</si>
  <si>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</si>
  <si>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</si>
  <si>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</si>
  <si>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</si>
  <si>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</si>
  <si>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</si>
  <si>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</si>
  <si>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</si>
  <si>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</si>
  <si>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</si>
  <si>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</si>
  <si>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</si>
  <si>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</si>
  <si>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</si>
  <si>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</si>
  <si>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</si>
  <si>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</si>
  <si>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</si>
  <si>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</si>
  <si>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</si>
  <si>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</si>
  <si>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</si>
  <si>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</si>
  <si>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</si>
  <si>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</si>
  <si>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</si>
  <si>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</si>
  <si>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</si>
  <si>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</si>
  <si>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</si>
  <si>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</si>
  <si>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</si>
  <si>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</si>
  <si>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</si>
  <si>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</si>
  <si>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</si>
  <si>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</si>
  <si>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</si>
  <si>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</si>
  <si>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</si>
  <si>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</si>
  <si>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</si>
  <si>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</si>
  <si>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</si>
  <si>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</si>
  <si>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</si>
  <si>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</si>
  <si>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</si>
  <si>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</si>
  <si>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</si>
  <si>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</si>
  <si>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</si>
  <si>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</si>
  <si>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</si>
  <si>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</si>
  <si>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</si>
  <si>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</si>
  <si>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</si>
  <si>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</si>
  <si>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</si>
  <si>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</si>
  <si>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</si>
  <si>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</si>
  <si>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</si>
  <si>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</si>
  <si>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</si>
  <si>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</si>
  <si>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</si>
  <si>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</si>
  <si>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</si>
  <si>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</si>
  <si>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</si>
  <si>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</si>
  <si>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</si>
  <si>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</si>
  <si>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</si>
  <si>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</si>
  <si>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</si>
  <si>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</si>
  <si>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</si>
  <si>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</si>
  <si>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</si>
  <si>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</si>
  <si>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</si>
  <si>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</si>
  <si>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</si>
  <si>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</si>
  <si>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</si>
  <si>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</si>
  <si>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</si>
  <si>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</si>
  <si>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</si>
  <si>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</si>
  <si>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</si>
  <si>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</si>
  <si>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</si>
  <si>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</si>
  <si>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</si>
  <si>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</si>
  <si>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</si>
  <si>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</si>
  <si>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</si>
  <si>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</si>
  <si>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</si>
  <si>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</si>
  <si>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</si>
  <si>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</si>
  <si>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</si>
  <si>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</si>
  <si>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</si>
  <si>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</si>
  <si>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</si>
  <si>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</si>
  <si>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</si>
  <si>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</si>
  <si>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</si>
  <si>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</si>
  <si>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</si>
  <si>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</si>
  <si>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</si>
  <si>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</si>
  <si>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</si>
  <si>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</si>
  <si>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</si>
  <si>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</si>
  <si>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</si>
  <si>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</si>
  <si>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</si>
  <si>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</si>
  <si>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</si>
  <si>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</si>
  <si>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</si>
  <si>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</si>
  <si>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</si>
  <si>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</si>
  <si>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</si>
  <si>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</si>
  <si>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</si>
  <si>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</si>
  <si>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</si>
  <si>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</si>
  <si>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</si>
  <si>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</si>
  <si>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</si>
  <si>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</si>
  <si>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</si>
  <si>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</si>
  <si>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</si>
  <si>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</si>
  <si>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</si>
  <si>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</si>
  <si>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</si>
  <si>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</si>
  <si>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</si>
  <si>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</si>
  <si>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</si>
  <si>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</si>
  <si>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</si>
  <si>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</si>
  <si>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</si>
  <si>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</si>
  <si>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</si>
  <si>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</si>
  <si>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</si>
  <si>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</si>
  <si>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</si>
  <si>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</si>
  <si>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</si>
  <si>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</si>
  <si>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</si>
  <si>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</si>
  <si>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</si>
  <si>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</si>
  <si>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</si>
  <si>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</si>
  <si>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</si>
  <si>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</si>
  <si>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</si>
  <si>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</si>
  <si>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</si>
  <si>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</si>
  <si>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</si>
  <si>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</si>
  <si>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</si>
  <si>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</si>
  <si>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</si>
  <si>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</si>
  <si>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</si>
  <si>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</si>
  <si>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</si>
  <si>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</si>
  <si>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</si>
  <si>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</si>
  <si>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</si>
  <si>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</si>
  <si>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</si>
  <si>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</si>
  <si>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</si>
  <si>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</si>
  <si>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</si>
  <si>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</si>
  <si>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</si>
  <si>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</si>
  <si>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</si>
  <si>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</si>
  <si>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</si>
  <si>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</si>
  <si>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</si>
  <si>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</si>
  <si>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</si>
  <si>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</si>
  <si>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</si>
  <si>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</si>
  <si>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</si>
  <si>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</si>
  <si>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</si>
  <si>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</si>
  <si>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</si>
  <si>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</si>
  <si>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</si>
  <si>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</si>
  <si>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</si>
  <si>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</si>
  <si>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</si>
  <si>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</si>
  <si>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</si>
  <si>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</si>
  <si>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</si>
  <si>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</si>
  <si>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</si>
  <si>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</si>
  <si>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</si>
  <si>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</si>
  <si>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</si>
  <si>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</si>
  <si>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</si>
  <si>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</si>
  <si>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</si>
  <si>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</si>
  <si>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</si>
  <si>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</si>
  <si>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</si>
  <si>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</si>
  <si>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</si>
  <si>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</si>
  <si>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</si>
  <si>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</si>
  <si>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</si>
  <si>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</si>
  <si>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</si>
  <si>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</si>
  <si>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</si>
  <si>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</si>
  <si>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</si>
  <si>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</si>
  <si>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</si>
  <si>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</si>
  <si>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</si>
  <si>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</si>
  <si>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</si>
  <si>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</si>
  <si>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</si>
  <si>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</si>
  <si>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</si>
  <si>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</si>
  <si>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</si>
  <si>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</si>
  <si>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</si>
  <si>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</si>
  <si>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</si>
  <si>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</si>
  <si>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</si>
  <si>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</si>
  <si>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</si>
  <si>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</si>
  <si>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</si>
  <si>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</si>
  <si>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</si>
  <si>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</si>
  <si>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</si>
  <si>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</si>
  <si>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</si>
  <si>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</si>
  <si>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</si>
  <si>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</si>
  <si>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</si>
  <si>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</si>
  <si>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</si>
  <si>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</si>
  <si>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</si>
  <si>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</si>
  <si>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</si>
  <si>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</si>
  <si>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</si>
  <si>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</si>
  <si>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</si>
  <si>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</si>
  <si>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</si>
  <si>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</si>
  <si>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</si>
  <si>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</si>
  <si>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</si>
  <si>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</si>
  <si>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</si>
  <si>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</si>
  <si>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</si>
  <si>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</si>
  <si>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</si>
  <si>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</si>
  <si>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</si>
  <si>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</si>
  <si>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</si>
  <si>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</si>
  <si>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</si>
  <si>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</si>
  <si>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</si>
  <si>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</si>
  <si>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</si>
  <si>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</si>
  <si>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</si>
  <si>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</si>
  <si>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</si>
  <si>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</si>
  <si>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</si>
  <si>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</si>
  <si>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</si>
  <si>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</si>
  <si>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</si>
  <si>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</si>
  <si>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</si>
  <si>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</si>
  <si>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</si>
  <si>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</si>
  <si>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</si>
  <si>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</si>
  <si>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</si>
  <si>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</si>
  <si>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</si>
  <si>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</si>
  <si>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</si>
  <si>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</si>
  <si>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</si>
  <si>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</si>
  <si>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</si>
  <si>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</si>
  <si>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</si>
  <si>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</si>
  <si>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</si>
  <si>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</si>
  <si>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</si>
  <si>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</si>
  <si>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</si>
  <si>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</si>
  <si>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</si>
  <si>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</si>
  <si>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</si>
  <si>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</si>
  <si>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</si>
  <si>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</si>
  <si>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</si>
  <si>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</si>
  <si>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</si>
  <si>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</si>
  <si>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</si>
  <si>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</si>
  <si>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</si>
  <si>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</si>
  <si>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</si>
  <si>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</si>
  <si>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</si>
  <si>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</si>
  <si>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</si>
  <si>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</si>
  <si>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</si>
  <si>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</si>
  <si>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</si>
  <si>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</si>
  <si>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</si>
  <si>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</si>
  <si>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</si>
  <si>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</si>
  <si>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</si>
  <si>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</si>
  <si>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</si>
  <si>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</si>
  <si>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</si>
  <si>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</si>
  <si>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</si>
  <si>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</si>
  <si>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</si>
  <si>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</si>
  <si>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</si>
  <si>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</si>
  <si>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</si>
  <si>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</si>
  <si>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</si>
  <si>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</si>
  <si>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</si>
  <si>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</si>
  <si>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</si>
  <si>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</si>
  <si>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</si>
  <si>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</si>
  <si>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</si>
  <si>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</si>
  <si>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</si>
  <si>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</si>
  <si>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</si>
  <si>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</si>
  <si>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</si>
  <si>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</si>
  <si>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</si>
  <si>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</si>
  <si>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</si>
  <si>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</si>
  <si>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</si>
  <si>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</si>
  <si>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</si>
  <si>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</si>
  <si>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</si>
  <si>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</si>
  <si>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</si>
  <si>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</si>
  <si>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</si>
  <si>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</si>
  <si>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</si>
  <si>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</si>
  <si>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</si>
  <si>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</si>
  <si>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</si>
  <si>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</si>
  <si>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</si>
  <si>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</si>
  <si>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</si>
  <si>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</si>
  <si>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</si>
  <si>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</si>
  <si>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</si>
  <si>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</si>
  <si>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</si>
  <si>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</si>
  <si>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</si>
  <si>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</si>
  <si>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</si>
  <si>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</si>
  <si>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</si>
  <si>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</si>
  <si>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</si>
  <si>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</si>
  <si>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</si>
  <si>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</si>
  <si>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</si>
  <si>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</si>
  <si>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</si>
  <si>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</si>
  <si>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</si>
  <si>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</si>
  <si>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</si>
  <si>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</si>
  <si>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</si>
  <si>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</si>
  <si>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</si>
  <si>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</si>
  <si>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</si>
  <si>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</si>
  <si>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</si>
  <si>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</si>
  <si>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</si>
  <si>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</si>
  <si>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</si>
  <si>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</si>
  <si>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</si>
  <si>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</si>
  <si>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</si>
  <si>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</si>
  <si>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</si>
  <si>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</si>
  <si>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</si>
  <si>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</si>
  <si>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</si>
  <si>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</si>
  <si>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</si>
  <si>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</si>
  <si>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</si>
  <si>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</si>
  <si>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</si>
  <si>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</si>
  <si>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</si>
  <si>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</si>
  <si>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</si>
  <si>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</si>
  <si>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</si>
  <si>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</si>
  <si>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</si>
  <si>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</si>
  <si>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</si>
  <si>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</si>
  <si>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</si>
  <si>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</si>
  <si>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</si>
  <si>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</si>
  <si>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</si>
  <si>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</si>
  <si>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</si>
  <si>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</si>
  <si>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</si>
  <si>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</si>
  <si>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</si>
  <si>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</si>
  <si>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</si>
  <si>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</si>
  <si>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</si>
  <si>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</si>
  <si>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</si>
  <si>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</si>
  <si>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</si>
  <si>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</si>
  <si>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</si>
  <si>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</si>
  <si>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</si>
  <si>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</si>
  <si>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</si>
  <si>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</si>
  <si>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</si>
  <si>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</si>
  <si>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</si>
  <si>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</si>
  <si>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</si>
  <si>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</si>
  <si>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</si>
  <si>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</si>
  <si>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</si>
  <si>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</si>
  <si>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</si>
  <si>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</si>
  <si>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</si>
  <si>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</si>
  <si>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</si>
  <si>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</si>
  <si>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</si>
  <si>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</si>
  <si>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</si>
  <si>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</si>
  <si>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</si>
  <si>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</si>
  <si>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</si>
  <si>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</si>
  <si>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</si>
  <si>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</si>
  <si>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</si>
  <si>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</si>
  <si>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</si>
  <si>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</si>
  <si>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</si>
  <si>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</si>
  <si>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</si>
  <si>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</si>
  <si>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</si>
  <si>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</si>
  <si>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</si>
  <si>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</si>
  <si>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</si>
  <si>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</si>
  <si>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</si>
  <si>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</si>
  <si>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</si>
  <si>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</si>
  <si>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</si>
  <si>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</si>
  <si>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</si>
  <si>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</si>
  <si>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</si>
  <si>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</si>
  <si>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</si>
  <si>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</si>
  <si>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</si>
  <si>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</si>
  <si>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</si>
  <si>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</si>
  <si>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</si>
  <si>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</si>
  <si>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</si>
  <si>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</si>
  <si>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</si>
  <si>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</si>
  <si>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</si>
  <si>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</si>
  <si>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</si>
  <si>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</si>
  <si>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</si>
  <si>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</si>
  <si>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</si>
  <si>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</si>
  <si>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</si>
  <si>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</si>
  <si>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</si>
  <si>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</si>
  <si>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</si>
  <si>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</si>
  <si>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</si>
  <si>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</si>
  <si>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</si>
  <si>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</si>
  <si>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</si>
  <si>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</si>
  <si>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</si>
  <si>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</si>
  <si>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</si>
  <si>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</si>
  <si>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</si>
  <si>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</si>
  <si>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</si>
  <si>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</si>
  <si>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</si>
  <si>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</si>
  <si>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</si>
  <si>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</si>
  <si>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</si>
  <si>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</si>
  <si>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</si>
  <si>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</si>
  <si>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</si>
  <si>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</si>
  <si>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</si>
  <si>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</si>
  <si>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</si>
  <si>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</si>
  <si>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</si>
  <si>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</si>
  <si>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</si>
  <si>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</si>
  <si>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</si>
  <si>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</si>
  <si>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</si>
  <si>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</si>
  <si>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</si>
  <si>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</si>
  <si>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</si>
  <si>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</si>
  <si>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</si>
  <si>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</si>
  <si>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</si>
  <si>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</si>
  <si>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</si>
  <si>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</si>
  <si>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</si>
  <si>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</si>
  <si>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</si>
  <si>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</si>
  <si>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</si>
  <si>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</si>
  <si>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</si>
  <si>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</si>
  <si>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</si>
  <si>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</si>
  <si>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</si>
  <si>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</si>
  <si>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</si>
  <si>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</si>
  <si>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</si>
  <si>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</si>
  <si>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</si>
  <si>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</si>
  <si>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</si>
  <si>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</si>
  <si>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</si>
  <si>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</si>
  <si>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</si>
  <si>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</si>
  <si>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</si>
  <si>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</si>
  <si>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</si>
  <si>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</si>
  <si>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</si>
  <si>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</si>
  <si>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</si>
  <si>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</si>
  <si>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</si>
  <si>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</si>
  <si>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</si>
  <si>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</si>
  <si>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</si>
  <si>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</si>
  <si>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</si>
  <si>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</si>
  <si>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</si>
  <si>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</si>
  <si>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</si>
  <si>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</si>
  <si>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</si>
  <si>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</si>
  <si>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</si>
  <si>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</si>
  <si>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</si>
  <si>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</si>
  <si>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</si>
  <si>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</si>
  <si>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</si>
  <si>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</si>
  <si>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</si>
  <si>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</si>
  <si>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</si>
  <si>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</si>
  <si>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</si>
  <si>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</si>
  <si>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</si>
  <si>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</si>
  <si>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</si>
  <si>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</si>
  <si>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</si>
  <si>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</si>
  <si>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</si>
  <si>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</si>
  <si>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</si>
  <si>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</si>
  <si>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</si>
  <si>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</si>
  <si>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</si>
  <si>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</si>
  <si>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</si>
  <si>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</si>
  <si>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</si>
  <si>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</si>
  <si>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</si>
  <si>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</si>
  <si>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</si>
  <si>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</si>
  <si>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</si>
  <si>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</si>
  <si>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</si>
  <si>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</si>
  <si>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</si>
  <si>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</si>
  <si>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</si>
  <si>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</si>
  <si>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</si>
  <si>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</si>
  <si>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</si>
  <si>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</si>
  <si>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</si>
  <si>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</si>
  <si>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</si>
  <si>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</si>
  <si>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</si>
  <si>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</si>
  <si>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</si>
  <si>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</si>
  <si>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</si>
  <si>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</si>
  <si>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</si>
  <si>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</si>
  <si>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</si>
  <si>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</si>
  <si>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</si>
  <si>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</si>
  <si>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</si>
  <si>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</si>
  <si>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</si>
  <si>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</si>
  <si>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</si>
  <si>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</si>
  <si>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</si>
  <si>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</si>
  <si>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</si>
  <si>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</si>
  <si>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</si>
  <si>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</si>
  <si>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</si>
  <si>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</si>
  <si>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</si>
  <si>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</si>
  <si>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</si>
  <si>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</si>
  <si>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</si>
  <si>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</si>
  <si>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</si>
  <si>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</si>
  <si>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</si>
  <si>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</si>
  <si>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</si>
  <si>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</si>
  <si>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</si>
  <si>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</si>
  <si>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</si>
  <si>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</si>
  <si>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</si>
  <si>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</si>
  <si>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</si>
  <si>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</si>
  <si>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</si>
  <si>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</si>
  <si>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</si>
  <si>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</si>
  <si>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</si>
  <si>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</si>
  <si>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</si>
  <si>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</si>
  <si>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</si>
  <si>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</si>
  <si>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</si>
  <si>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</si>
  <si>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</si>
  <si>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</si>
  <si>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</si>
  <si>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</si>
  <si>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</si>
  <si>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</si>
  <si>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</si>
  <si>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</si>
  <si>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</si>
  <si>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</si>
  <si>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</si>
  <si>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</si>
  <si>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</si>
  <si>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</si>
  <si>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</si>
  <si>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</si>
  <si>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</si>
  <si>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</si>
  <si>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</si>
  <si>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</si>
  <si>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</si>
  <si>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</si>
  <si>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</si>
  <si>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</si>
  <si>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</si>
  <si>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</si>
  <si>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</si>
  <si>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</si>
  <si>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</si>
  <si>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</si>
  <si>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</si>
  <si>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</si>
  <si>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</si>
  <si>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</si>
  <si>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</si>
  <si>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</si>
  <si>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</si>
  <si>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</si>
  <si>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</si>
  <si>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</si>
  <si>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</si>
  <si>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</si>
  <si>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</si>
  <si>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</si>
  <si>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</si>
  <si>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</si>
  <si>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</si>
  <si>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</si>
  <si>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</si>
  <si>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</si>
  <si>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</si>
  <si>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</si>
  <si>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</si>
  <si>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</si>
  <si>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</si>
  <si>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</si>
  <si>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</si>
  <si>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</si>
  <si>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</si>
  <si>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</si>
  <si>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</si>
  <si>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</si>
  <si>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</si>
  <si>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</si>
  <si>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</si>
  <si>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</si>
  <si>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</si>
  <si>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</si>
  <si>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</si>
  <si>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</si>
  <si>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</si>
  <si>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</si>
  <si>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</si>
  <si>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</si>
  <si>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</si>
  <si>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</si>
  <si>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</si>
  <si>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</si>
  <si>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</si>
  <si>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</si>
  <si>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</si>
  <si>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</si>
  <si>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</si>
  <si>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</si>
  <si>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</si>
  <si>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</si>
  <si>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</si>
  <si>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</si>
  <si>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</si>
  <si>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</si>
  <si>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</si>
  <si>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</si>
  <si>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</si>
  <si>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</si>
  <si>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</si>
  <si>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</si>
  <si>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</si>
  <si>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</si>
  <si>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</si>
  <si>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</si>
  <si>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</si>
  <si>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</si>
  <si>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</si>
  <si>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</si>
  <si>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</si>
  <si>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</si>
  <si>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</si>
  <si>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</si>
  <si>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</si>
  <si>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</si>
  <si>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</si>
  <si>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</si>
  <si>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</si>
  <si>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</si>
  <si>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</si>
  <si>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</si>
  <si>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</si>
  <si>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</si>
  <si>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</si>
  <si>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</si>
  <si>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</si>
  <si>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</si>
  <si>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</si>
  <si>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</si>
  <si>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</si>
  <si>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</si>
  <si>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</si>
  <si>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</si>
  <si>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</si>
  <si>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</si>
  <si>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</si>
  <si>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</si>
  <si>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</si>
  <si>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</si>
  <si>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</si>
  <si>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</si>
  <si>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</si>
  <si>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</si>
  <si>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</si>
  <si>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</si>
  <si>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</si>
  <si>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</si>
  <si>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</si>
  <si>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</si>
  <si>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</si>
  <si>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</si>
  <si>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</si>
  <si>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</si>
  <si>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</si>
  <si>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</si>
  <si>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</si>
  <si>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</si>
  <si>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</si>
  <si>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</si>
  <si>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</si>
  <si>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</si>
  <si>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</si>
  <si>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</si>
  <si>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</si>
  <si>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</si>
  <si>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</si>
  <si>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</si>
  <si>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</si>
  <si>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</si>
  <si>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</si>
  <si>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</si>
  <si>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</si>
  <si>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</si>
  <si>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</si>
  <si>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</si>
  <si>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</si>
  <si>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</si>
  <si>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</si>
  <si>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</si>
  <si>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</si>
  <si>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</si>
  <si>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</si>
  <si>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</si>
  <si>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</si>
  <si>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</si>
  <si>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</si>
  <si>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</si>
  <si>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</si>
  <si>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</si>
  <si>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</si>
  <si>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</si>
  <si>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</si>
  <si>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</si>
  <si>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</si>
  <si>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</si>
  <si>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</si>
  <si>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</si>
  <si>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</si>
  <si>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</si>
  <si>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</si>
  <si>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</si>
  <si>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</si>
  <si>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</si>
  <si>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</si>
  <si>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</si>
  <si>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</si>
  <si>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</si>
  <si>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</si>
  <si>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</si>
  <si>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</si>
  <si>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</si>
  <si>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</si>
  <si>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</si>
  <si>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</si>
  <si>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</si>
  <si>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</si>
  <si>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</si>
  <si>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</si>
  <si>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</si>
  <si>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</si>
  <si>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</si>
  <si>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</si>
  <si>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</si>
  <si>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</si>
  <si>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</si>
  <si>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</si>
  <si>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</si>
  <si>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</si>
  <si>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</si>
  <si>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</si>
  <si>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</si>
  <si>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</si>
  <si>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</si>
  <si>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</si>
  <si>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</si>
  <si>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</si>
  <si>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</si>
  <si>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</si>
  <si>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</si>
  <si>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</si>
  <si>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</si>
  <si>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</si>
  <si>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</si>
  <si>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</si>
  <si>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</si>
  <si>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</si>
  <si>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</si>
  <si>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</si>
  <si>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</si>
  <si>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</si>
  <si>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</si>
  <si>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</si>
  <si>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</si>
  <si>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</si>
  <si>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</si>
  <si>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</si>
  <si>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</si>
  <si>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</si>
  <si>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</si>
  <si>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</si>
  <si>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</si>
  <si>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</si>
  <si>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</si>
  <si>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</si>
  <si>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</si>
  <si>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</si>
  <si>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</si>
  <si>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</si>
  <si>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</si>
  <si>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</si>
  <si>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</si>
  <si>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</si>
  <si>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</si>
  <si>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</si>
  <si>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</si>
  <si>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</si>
  <si>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</si>
  <si>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</si>
  <si>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</si>
  <si>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</si>
  <si>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</si>
  <si>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</si>
  <si>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</si>
  <si>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</si>
  <si>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</si>
  <si>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</si>
  <si>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</si>
  <si>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</si>
  <si>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</si>
  <si>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</si>
  <si>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</si>
  <si>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</si>
  <si>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</si>
  <si>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</si>
  <si>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</si>
  <si>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</si>
  <si>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</si>
  <si>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</si>
  <si>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</si>
  <si>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</si>
  <si>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</si>
  <si>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</si>
  <si>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</si>
  <si>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</si>
  <si>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</si>
  <si>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</si>
  <si>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</si>
  <si>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</si>
  <si>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</si>
  <si>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</si>
  <si>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</si>
  <si>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</si>
  <si>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</si>
  <si>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</si>
  <si>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</si>
  <si>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</si>
  <si>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</si>
  <si>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</si>
  <si>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</si>
  <si>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</si>
  <si>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</si>
  <si>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</si>
  <si>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</si>
  <si>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</si>
  <si>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</si>
  <si>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</si>
  <si>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</si>
  <si>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</si>
  <si>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</si>
  <si>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</si>
  <si>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</si>
  <si>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</si>
  <si>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</si>
  <si>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</si>
  <si>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</si>
  <si>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</si>
  <si>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</si>
  <si>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</si>
  <si>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</si>
  <si>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</si>
  <si>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</si>
  <si>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</si>
  <si>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</si>
  <si>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</si>
  <si>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</si>
  <si>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</si>
  <si>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</si>
  <si>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</si>
  <si>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</si>
  <si>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</si>
  <si>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</si>
  <si>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</si>
  <si>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</si>
  <si>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</si>
  <si>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</si>
  <si>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</si>
  <si>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</si>
  <si>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</si>
  <si>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</si>
  <si>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</si>
  <si>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</si>
  <si>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</si>
  <si>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</si>
  <si>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</si>
  <si>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</si>
  <si>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</si>
  <si>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</si>
  <si>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</si>
  <si>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</si>
  <si>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</si>
  <si>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</si>
  <si>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</si>
  <si>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</si>
  <si>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</si>
  <si>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</si>
  <si>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</si>
  <si>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</si>
  <si>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</si>
  <si>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</si>
  <si>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</si>
  <si>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</si>
  <si>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</si>
  <si>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</si>
  <si>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</si>
  <si>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</si>
  <si>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</si>
  <si>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</si>
  <si>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</si>
  <si>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</si>
  <si>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</si>
  <si>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</si>
  <si>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</si>
  <si>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</si>
  <si>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</si>
  <si>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</si>
  <si>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</si>
  <si>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</si>
  <si>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</si>
  <si>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</si>
  <si>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</si>
  <si>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</si>
  <si>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</si>
  <si>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</si>
  <si>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</si>
  <si>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</si>
  <si>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</si>
  <si>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</si>
  <si>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</si>
  <si>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</si>
  <si>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</si>
  <si>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</si>
  <si>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</si>
  <si>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</si>
  <si>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</si>
  <si>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</si>
  <si>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</si>
  <si>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</si>
  <si>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</si>
  <si>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</si>
  <si>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</si>
  <si>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</si>
  <si>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</si>
  <si>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</si>
  <si>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</si>
  <si>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</si>
  <si>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</si>
  <si>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</si>
  <si>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</si>
  <si>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</si>
  <si>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</si>
  <si>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</si>
  <si>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</si>
  <si>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</si>
  <si>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</si>
  <si>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</si>
  <si>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</si>
  <si>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</si>
  <si>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</si>
  <si>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</si>
  <si>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</si>
  <si>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</si>
  <si>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</si>
  <si>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</si>
  <si>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</si>
  <si>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</si>
  <si>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</si>
  <si>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</si>
  <si>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</si>
  <si>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</si>
  <si>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</si>
  <si>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</si>
  <si>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</si>
  <si>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</si>
  <si>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</si>
  <si>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</si>
  <si>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</si>
  <si>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</si>
  <si>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</si>
  <si>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</si>
  <si>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</si>
  <si>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</si>
  <si>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</si>
  <si>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</si>
  <si>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</si>
  <si>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</si>
  <si>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</si>
  <si>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</si>
  <si>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</si>
  <si>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</si>
  <si>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</si>
  <si>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</si>
  <si>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</si>
  <si>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</si>
  <si>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</si>
  <si>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</si>
  <si>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</si>
  <si>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</si>
  <si>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</si>
  <si>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</si>
  <si>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</si>
  <si>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</si>
  <si>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</si>
  <si>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</si>
  <si>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</si>
  <si>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</si>
  <si>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</si>
  <si>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</si>
  <si>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</si>
  <si>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</si>
  <si>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</si>
  <si>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</si>
  <si>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</si>
  <si>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</si>
  <si>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</si>
  <si>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</si>
  <si>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</si>
  <si>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</si>
  <si>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</si>
  <si>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</si>
  <si>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</si>
  <si>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</si>
  <si>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</si>
  <si>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</si>
  <si>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</si>
  <si>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</si>
  <si>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</si>
  <si>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</si>
  <si>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</si>
  <si>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</si>
  <si>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</si>
  <si>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</si>
  <si>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</si>
  <si>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</si>
  <si>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</si>
  <si>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</si>
  <si>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</si>
  <si>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</si>
  <si>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</si>
  <si>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</si>
  <si>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</si>
  <si>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</si>
  <si>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</si>
  <si>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</si>
  <si>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</si>
  <si>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</si>
  <si>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</si>
  <si>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</si>
  <si>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</si>
  <si>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</si>
  <si>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</si>
  <si>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</si>
  <si>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</si>
  <si>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</si>
  <si>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</si>
  <si>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</si>
  <si>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</si>
  <si>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</si>
  <si>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</si>
  <si>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</si>
  <si>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</si>
  <si>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</si>
  <si>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</si>
  <si>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</si>
  <si>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</si>
  <si>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</si>
  <si>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</si>
  <si>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</si>
  <si>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</si>
  <si>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</si>
  <si>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</si>
  <si>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</si>
  <si>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</si>
  <si>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</si>
  <si>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</si>
  <si>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</si>
  <si>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</si>
  <si>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</si>
  <si>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</si>
  <si>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</si>
  <si>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</si>
  <si>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</si>
  <si>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</si>
  <si>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</si>
  <si>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</si>
  <si>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</si>
  <si>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</si>
  <si>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</si>
  <si>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</si>
  <si>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</si>
  <si>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</si>
  <si>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</si>
  <si>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</si>
  <si>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</si>
  <si>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</si>
  <si>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</si>
  <si>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</si>
  <si>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</si>
  <si>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</si>
  <si>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</si>
  <si>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</si>
  <si>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</si>
  <si>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</si>
  <si>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</si>
  <si>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</si>
  <si>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</si>
  <si>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</si>
  <si>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</si>
  <si>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</si>
  <si>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</si>
  <si>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</si>
  <si>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</si>
  <si>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</si>
  <si>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</si>
  <si>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</si>
  <si>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</si>
  <si>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</si>
  <si>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</si>
  <si>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</si>
  <si>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</si>
  <si>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</si>
  <si>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</si>
  <si>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</si>
  <si>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</si>
  <si>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</si>
  <si>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</si>
  <si>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</si>
  <si>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</si>
  <si>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</si>
  <si>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</si>
  <si>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</si>
  <si>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</si>
  <si>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</si>
  <si>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</si>
  <si>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</si>
  <si>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</si>
  <si>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</si>
  <si>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</si>
  <si>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</si>
  <si>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</si>
  <si>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</si>
  <si>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</si>
  <si>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</si>
  <si>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</si>
  <si>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</si>
  <si>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</si>
  <si>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</si>
  <si>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</si>
  <si>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</si>
  <si>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</si>
  <si>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</si>
  <si>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</si>
  <si>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</si>
  <si>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</si>
  <si>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</si>
  <si>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</si>
  <si>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</si>
  <si>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</si>
  <si>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</si>
  <si>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</si>
  <si>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</si>
  <si>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</si>
  <si>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</si>
  <si>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</si>
  <si>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</si>
  <si>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</si>
  <si>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</si>
  <si>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</si>
  <si>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</si>
  <si>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</si>
  <si>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</si>
  <si>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</si>
  <si>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</si>
  <si>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</si>
  <si>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</si>
  <si>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</si>
  <si>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</si>
  <si>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</si>
  <si>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</si>
  <si>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</si>
  <si>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</si>
  <si>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</si>
  <si>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</si>
  <si>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</si>
  <si>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</si>
  <si>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</si>
  <si>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</si>
  <si>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</si>
  <si>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</si>
  <si>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</si>
  <si>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</si>
  <si>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</si>
  <si>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</si>
  <si>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</si>
  <si>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</si>
  <si>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</si>
  <si>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</si>
  <si>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</si>
  <si>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</si>
  <si>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</si>
  <si>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</si>
  <si>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</si>
  <si>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</si>
  <si>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</si>
  <si>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</si>
  <si>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</si>
  <si>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</si>
  <si>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</si>
  <si>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</si>
  <si>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</si>
  <si>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</si>
  <si>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</si>
  <si>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</si>
  <si>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</si>
  <si>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</si>
  <si>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</si>
  <si>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</si>
  <si>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</si>
  <si>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</si>
  <si>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</si>
  <si>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</si>
  <si>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</si>
  <si>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</si>
  <si>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</si>
  <si>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</si>
  <si>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</si>
  <si>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</si>
  <si>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</si>
  <si>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</si>
  <si>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</si>
  <si>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</si>
  <si>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</si>
  <si>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</si>
  <si>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</si>
  <si>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</si>
  <si>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</si>
  <si>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</si>
  <si>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</si>
  <si>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</si>
  <si>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</si>
  <si>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</si>
  <si>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</si>
  <si>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</si>
  <si>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</si>
  <si>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</si>
  <si>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</si>
  <si>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</si>
  <si>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</si>
  <si>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</si>
  <si>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</si>
  <si>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</si>
  <si>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</si>
  <si>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</si>
  <si>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</si>
  <si>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</si>
  <si>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</si>
  <si>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</si>
  <si>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</si>
  <si>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</si>
  <si>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</si>
  <si>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</si>
  <si>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</si>
  <si>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</si>
  <si>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</si>
  <si>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</si>
  <si>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</si>
  <si>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</si>
  <si>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</si>
  <si>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</si>
  <si>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</si>
  <si>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</si>
  <si>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</si>
  <si>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</si>
  <si>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</si>
  <si>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</si>
  <si>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</si>
  <si>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</si>
  <si>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</si>
  <si>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</si>
  <si>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</si>
  <si>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</si>
  <si>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</si>
  <si>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</si>
  <si>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</si>
  <si>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</si>
  <si>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</si>
  <si>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</si>
  <si>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</si>
  <si>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</si>
  <si>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</si>
  <si>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</si>
  <si>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</si>
  <si>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</si>
  <si>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</si>
  <si>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</si>
  <si>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</si>
  <si>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</si>
  <si>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</si>
  <si>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</si>
  <si>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</si>
  <si>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</si>
  <si>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</si>
  <si>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</si>
  <si>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</si>
  <si>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</si>
  <si>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</si>
  <si>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</si>
  <si>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</si>
  <si>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</si>
  <si>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</si>
  <si>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</si>
  <si>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</si>
  <si>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</si>
  <si>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</si>
  <si>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</si>
  <si>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</si>
  <si>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</si>
  <si>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</si>
  <si>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</si>
  <si>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</si>
  <si>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</si>
  <si>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</si>
  <si>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</si>
  <si>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</si>
  <si>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</si>
  <si>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</si>
  <si>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</si>
  <si>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</si>
  <si>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</si>
  <si>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</si>
  <si>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</si>
  <si>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</si>
  <si>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</si>
  <si>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</si>
  <si>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</si>
  <si>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</si>
  <si>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</si>
  <si>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</si>
  <si>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</si>
  <si>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</si>
  <si>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</si>
  <si>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</si>
  <si>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</si>
  <si>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</si>
  <si>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</si>
  <si>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</si>
  <si>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</si>
  <si>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</si>
  <si>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</si>
  <si>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</si>
  <si>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</si>
  <si>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</si>
  <si>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</si>
  <si>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</si>
  <si>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</si>
  <si>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</si>
  <si>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</si>
  <si>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</si>
  <si>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</si>
  <si>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</si>
  <si>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</si>
  <si>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</si>
  <si>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</si>
  <si>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</si>
  <si>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</si>
  <si>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</si>
  <si>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</si>
  <si>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</si>
  <si>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</si>
  <si>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</si>
  <si>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</si>
  <si>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</si>
  <si>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</si>
  <si>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</si>
  <si>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</si>
  <si>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</si>
  <si>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</si>
  <si>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</si>
  <si>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</si>
  <si>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</si>
  <si>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</si>
  <si>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</si>
  <si>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</si>
  <si>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</si>
  <si>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</si>
  <si>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</si>
  <si>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</si>
  <si>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</si>
  <si>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</si>
  <si>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</si>
  <si>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</si>
  <si>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</si>
  <si>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</si>
  <si>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</si>
  <si>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</si>
  <si>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</si>
  <si>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</si>
  <si>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</si>
  <si>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</si>
  <si>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</si>
  <si>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</si>
  <si>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</si>
  <si>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</si>
  <si>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</si>
  <si>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</si>
  <si>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</si>
  <si>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</si>
  <si>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</si>
  <si>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</si>
  <si>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</si>
  <si>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</si>
  <si>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</si>
  <si>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</si>
  <si>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</si>
  <si>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</si>
  <si>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</si>
  <si>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</si>
  <si>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</si>
  <si>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</si>
  <si>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</si>
  <si>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</si>
  <si>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</si>
  <si>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</si>
  <si>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</si>
  <si>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</si>
  <si>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</si>
  <si>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</si>
  <si>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</si>
  <si>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</si>
  <si>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</si>
  <si>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</si>
  <si>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</si>
  <si>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</si>
  <si>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</si>
  <si>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</si>
  <si>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</si>
  <si>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</si>
  <si>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</si>
  <si>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</si>
  <si>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</si>
  <si>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</si>
  <si>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</si>
  <si>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</si>
  <si>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</si>
  <si>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</si>
  <si>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</si>
  <si>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</si>
  <si>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</si>
  <si>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</si>
  <si>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</si>
  <si>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</si>
  <si>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</si>
  <si>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</si>
  <si>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</si>
  <si>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</si>
  <si>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</si>
  <si>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</si>
  <si>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</si>
  <si>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</si>
  <si>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</si>
  <si>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</si>
  <si>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</si>
  <si>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</si>
  <si>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</si>
  <si>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</si>
  <si>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</si>
  <si>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</si>
  <si>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</si>
  <si>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</si>
  <si>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</si>
  <si>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</si>
  <si>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</si>
  <si>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</si>
  <si>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</si>
  <si>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</si>
  <si>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</si>
  <si>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</si>
  <si>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</si>
  <si>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</si>
  <si>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</si>
  <si>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</si>
  <si>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</si>
  <si>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</si>
  <si>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</si>
  <si>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</si>
  <si>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</si>
  <si>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</si>
  <si>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</si>
  <si>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</si>
  <si>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</si>
  <si>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</si>
  <si>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</si>
  <si>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</si>
  <si>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</si>
  <si>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</si>
  <si>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</si>
  <si>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</si>
  <si>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</si>
  <si>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</si>
  <si>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</si>
  <si>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</si>
  <si>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</si>
  <si>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</si>
  <si>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</si>
  <si>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</si>
  <si>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</si>
  <si>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</si>
  <si>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</si>
  <si>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</si>
  <si>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</si>
  <si>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</si>
  <si>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</si>
  <si>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</si>
  <si>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</si>
  <si>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</si>
  <si>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</si>
  <si>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</si>
  <si>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</si>
  <si>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</si>
  <si>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</si>
  <si>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</si>
  <si>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</si>
  <si>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</si>
  <si>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</si>
  <si>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</si>
  <si>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</si>
  <si>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</si>
  <si>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</si>
  <si>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</si>
  <si>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</si>
  <si>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</si>
  <si>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</si>
  <si>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</si>
  <si>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</si>
  <si>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</si>
  <si>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</si>
  <si>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</si>
  <si>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</si>
  <si>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</si>
  <si>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</si>
  <si>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</si>
  <si>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</si>
  <si>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</si>
  <si>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</si>
  <si>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</si>
  <si>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</si>
  <si>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</si>
  <si>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</si>
  <si>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</si>
  <si>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</si>
  <si>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</si>
  <si>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</si>
  <si>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</si>
  <si>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</si>
  <si>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</si>
  <si>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</si>
  <si>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</si>
  <si>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</si>
  <si>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</si>
  <si>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</si>
  <si>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</si>
  <si>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</si>
  <si>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</si>
  <si>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</si>
  <si>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</si>
  <si>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</si>
  <si>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</si>
  <si>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</si>
  <si>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</si>
  <si>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</si>
  <si>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</si>
  <si>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</si>
  <si>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</si>
  <si>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</si>
  <si>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</si>
  <si>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</si>
  <si>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</si>
  <si>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</si>
  <si>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</si>
  <si>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</si>
  <si>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</si>
  <si>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</si>
  <si>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</si>
  <si>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</si>
  <si>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</si>
  <si>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</si>
  <si>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</si>
  <si>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</si>
  <si>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</si>
  <si>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</si>
  <si>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</si>
  <si>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</si>
  <si>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</si>
  <si>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</si>
  <si>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</si>
  <si>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</si>
  <si>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</si>
  <si>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</si>
  <si>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</si>
  <si>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</si>
  <si>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</si>
  <si>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</si>
  <si>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</si>
  <si>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</si>
  <si>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</si>
  <si>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</si>
  <si>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</si>
  <si>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</si>
  <si>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</si>
  <si>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</si>
  <si>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</si>
  <si>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</si>
  <si>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</si>
  <si>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</si>
  <si>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</si>
  <si>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</si>
  <si>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</si>
  <si>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</si>
  <si>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</si>
  <si>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</si>
  <si>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</si>
  <si>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</si>
  <si>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</si>
  <si>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</si>
  <si>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</si>
  <si>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</si>
  <si>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</si>
  <si>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</si>
  <si>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</si>
  <si>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</si>
  <si>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</si>
  <si>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</si>
  <si>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</si>
  <si>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</si>
  <si>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</si>
  <si>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</si>
  <si>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</si>
  <si>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</si>
  <si>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</si>
  <si>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</si>
  <si>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</si>
  <si>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</si>
  <si>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</si>
  <si>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</si>
  <si>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</si>
  <si>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</si>
  <si>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</si>
  <si>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</si>
  <si>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</si>
  <si>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</si>
  <si>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</si>
  <si>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</si>
  <si>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</si>
  <si>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</si>
  <si>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</si>
  <si>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</si>
  <si>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</si>
  <si>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</si>
  <si>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</si>
  <si>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</si>
  <si>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</si>
  <si>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</si>
  <si>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</si>
  <si>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</si>
  <si>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</si>
  <si>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</si>
  <si>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</si>
  <si>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</si>
  <si>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</si>
  <si>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</si>
  <si>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</si>
  <si>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</si>
  <si>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</si>
  <si>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</si>
  <si>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</si>
  <si>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</si>
  <si>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</si>
  <si>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</si>
  <si>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</si>
  <si>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</si>
  <si>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</si>
  <si>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</si>
  <si>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</si>
  <si>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</si>
  <si>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</si>
  <si>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</si>
  <si>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</si>
  <si>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</si>
  <si>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</si>
  <si>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</si>
  <si>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</si>
  <si>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</si>
  <si>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</si>
  <si>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</si>
  <si>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</si>
  <si>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</si>
  <si>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</si>
  <si>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</si>
  <si>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</si>
  <si>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</si>
  <si>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</si>
  <si>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</si>
  <si>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</si>
  <si>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</si>
  <si>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</si>
  <si>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</si>
  <si>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</si>
  <si>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</si>
  <si>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</si>
  <si>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</si>
  <si>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</si>
  <si>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</si>
  <si>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</si>
  <si>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</si>
  <si>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</si>
  <si>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</si>
  <si>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</si>
  <si>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</si>
  <si>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</si>
  <si>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</si>
  <si>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</si>
  <si>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</si>
  <si>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</si>
  <si>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</si>
  <si>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</si>
  <si>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</si>
  <si>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</si>
  <si>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</si>
  <si>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</si>
  <si>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</si>
  <si>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</si>
  <si>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</si>
  <si>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</si>
  <si>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</si>
  <si>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</si>
  <si>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</si>
  <si>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</si>
  <si>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</si>
  <si>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</si>
  <si>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</si>
  <si>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</si>
  <si>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</si>
  <si>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</si>
  <si>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</si>
  <si>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</si>
  <si>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</si>
  <si>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</si>
  <si>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</si>
  <si>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</si>
  <si>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</si>
  <si>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</si>
  <si>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</si>
  <si>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</si>
  <si>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</si>
  <si>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</si>
  <si>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</si>
  <si>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</si>
  <si>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</si>
  <si>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</si>
  <si>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</si>
  <si>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</si>
  <si>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</si>
  <si>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</si>
  <si>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</si>
  <si>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</si>
  <si>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</si>
  <si>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</si>
  <si>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</si>
  <si>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</si>
  <si>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</si>
  <si>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</si>
  <si>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</si>
  <si>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</si>
  <si>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</si>
  <si>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</si>
  <si>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</si>
  <si>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</si>
  <si>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</si>
  <si>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</si>
  <si>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</si>
  <si>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</si>
  <si>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</si>
  <si>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</si>
  <si>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</si>
  <si>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</si>
  <si>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</si>
  <si>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</si>
  <si>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</si>
  <si>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</si>
  <si>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</si>
  <si>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</si>
  <si>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</si>
  <si>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</si>
  <si>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</si>
  <si>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</si>
  <si>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</si>
  <si>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</si>
  <si>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</si>
  <si>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</si>
  <si>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</si>
  <si>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</si>
  <si>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</si>
  <si>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</si>
  <si>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</si>
  <si>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</si>
  <si>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</si>
  <si>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</si>
  <si>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</si>
  <si>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</si>
  <si>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</si>
  <si>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</si>
  <si>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</si>
  <si>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</si>
  <si>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</si>
  <si>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</si>
  <si>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</si>
  <si>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</si>
  <si>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</si>
  <si>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</si>
  <si>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</si>
  <si>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</si>
  <si>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</si>
  <si>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</si>
  <si>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</si>
  <si>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</si>
  <si>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</si>
  <si>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</si>
  <si>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</si>
  <si>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</si>
  <si>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</si>
  <si>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</si>
  <si>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</si>
  <si>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</si>
  <si>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</si>
  <si>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</si>
  <si>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</si>
  <si>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</si>
  <si>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</si>
  <si>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</si>
  <si>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</si>
  <si>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</si>
  <si>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</si>
  <si>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</si>
  <si>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</si>
  <si>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</si>
  <si>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</si>
  <si>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</si>
  <si>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</si>
  <si>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</si>
  <si>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</si>
  <si>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</si>
  <si>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</si>
  <si>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</si>
  <si>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</si>
  <si>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</si>
  <si>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</si>
  <si>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</si>
  <si>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</si>
  <si>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</si>
  <si>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</si>
  <si>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</si>
  <si>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</si>
  <si>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</si>
  <si>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</si>
  <si>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</si>
  <si>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</si>
  <si>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</si>
  <si>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</si>
  <si>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</si>
  <si>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</si>
  <si>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</si>
  <si>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</si>
  <si>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</si>
  <si>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</si>
  <si>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</si>
  <si>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</si>
  <si>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</si>
  <si>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</si>
  <si>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</si>
  <si>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</si>
  <si>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</si>
  <si>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</si>
  <si>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</si>
  <si>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</si>
  <si>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</si>
  <si>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</si>
  <si>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</si>
  <si>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</si>
  <si>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</si>
  <si>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</si>
  <si>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</si>
  <si>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</si>
  <si>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</si>
  <si>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</si>
  <si>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</si>
  <si>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</si>
  <si>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</si>
  <si>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</si>
  <si>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</si>
  <si>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</si>
  <si>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</si>
  <si>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</si>
  <si>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</si>
  <si>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</si>
  <si>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</si>
  <si>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</si>
  <si>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</si>
  <si>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</si>
  <si>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</si>
  <si>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</si>
  <si>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</si>
  <si>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</si>
  <si>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</si>
  <si>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</si>
  <si>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</si>
  <si>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</si>
  <si>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</si>
  <si>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</si>
  <si>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</si>
  <si>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</si>
  <si>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</si>
  <si>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</si>
  <si>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</si>
  <si>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</si>
  <si>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</si>
  <si>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</si>
  <si>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</si>
  <si>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</si>
  <si>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</si>
  <si>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</si>
  <si>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</si>
  <si>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</si>
  <si>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</si>
  <si>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</si>
  <si>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</si>
  <si>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</si>
  <si>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</si>
  <si>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</si>
  <si>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</si>
  <si>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</si>
  <si>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</si>
  <si>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</si>
  <si>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</si>
  <si>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</si>
  <si>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</si>
  <si>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</si>
  <si>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</si>
  <si>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</si>
  <si>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</si>
  <si>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</si>
  <si>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</si>
  <si>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</si>
  <si>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</si>
  <si>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</si>
  <si>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</si>
  <si>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</si>
  <si>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</si>
  <si>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</si>
  <si>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</si>
  <si>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</si>
  <si>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</si>
  <si>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</si>
  <si>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</si>
  <si>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</si>
  <si>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</si>
  <si>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</si>
  <si>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</si>
  <si>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</si>
  <si>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</si>
  <si>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</si>
  <si>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</si>
  <si>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</si>
  <si>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</si>
  <si>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</si>
  <si>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</si>
  <si>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</si>
  <si>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</si>
  <si>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</si>
  <si>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</si>
  <si>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</si>
  <si>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</si>
  <si>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</si>
  <si>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</si>
  <si>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</si>
  <si>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</si>
  <si>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</si>
  <si>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</si>
  <si>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</si>
  <si>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</si>
  <si>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</si>
  <si>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</si>
  <si>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</si>
  <si>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</si>
  <si>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</si>
  <si>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</si>
  <si>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</si>
  <si>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</si>
  <si>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</si>
  <si>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</si>
  <si>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</si>
  <si>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</si>
  <si>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</si>
  <si>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</si>
  <si>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</si>
  <si>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</si>
  <si>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</si>
  <si>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</si>
  <si>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</si>
  <si>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</si>
  <si>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</si>
  <si>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</si>
  <si>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</si>
  <si>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</si>
  <si>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</si>
  <si>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</si>
  <si>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</si>
  <si>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</si>
  <si>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</si>
  <si>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</si>
  <si>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</si>
  <si>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</si>
  <si>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</si>
  <si>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</si>
  <si>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</si>
  <si>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</si>
  <si>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</si>
  <si>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</si>
  <si>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</si>
  <si>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</si>
  <si>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</si>
  <si>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</si>
  <si>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</si>
  <si>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</si>
  <si>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</si>
  <si>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</si>
  <si>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</si>
  <si>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</si>
  <si>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</si>
  <si>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</si>
  <si>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</si>
  <si>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</si>
  <si>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</si>
  <si>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</si>
  <si>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</si>
  <si>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</si>
  <si>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</si>
  <si>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</si>
  <si>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</si>
  <si>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</si>
  <si>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</si>
  <si>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</si>
  <si>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</si>
  <si>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</si>
  <si>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</si>
  <si>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</si>
  <si>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</si>
  <si>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</si>
  <si>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</si>
  <si>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</si>
  <si>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</si>
  <si>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</si>
  <si>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</si>
  <si>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</si>
  <si>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</si>
  <si>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</si>
  <si>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</si>
  <si>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</si>
  <si>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</si>
  <si>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</si>
  <si>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</si>
  <si>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</si>
  <si>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</si>
  <si>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</si>
  <si>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</si>
  <si>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</si>
  <si>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</si>
  <si>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</si>
  <si>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</si>
  <si>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</si>
  <si>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</si>
  <si>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</si>
  <si>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</si>
  <si>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</si>
  <si>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</si>
  <si>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</si>
  <si>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</si>
  <si>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</si>
  <si>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</si>
  <si>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</si>
  <si>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</si>
  <si>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</si>
  <si>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</si>
  <si>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</si>
  <si>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</si>
  <si>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</si>
  <si>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</si>
  <si>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</si>
  <si>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</si>
  <si>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</si>
  <si>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</si>
  <si>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</si>
  <si>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</si>
  <si>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</si>
  <si>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</si>
  <si>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</si>
  <si>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</si>
  <si>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</si>
  <si>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</si>
  <si>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</si>
  <si>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</si>
  <si>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</si>
  <si>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</si>
  <si>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</si>
  <si>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</si>
  <si>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</si>
  <si>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</si>
  <si>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</si>
  <si>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</si>
  <si>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</si>
  <si>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</si>
  <si>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</si>
  <si>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</si>
  <si>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</si>
  <si>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</si>
  <si>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</si>
  <si>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</si>
  <si>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</si>
  <si>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</si>
  <si>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</si>
  <si>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</si>
  <si>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</si>
  <si>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</si>
  <si>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</si>
  <si>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</si>
  <si>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</si>
  <si>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</si>
  <si>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</si>
  <si>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</si>
  <si>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</si>
  <si>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</si>
  <si>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</si>
  <si>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</si>
  <si>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</si>
  <si>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</si>
  <si>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</si>
  <si>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</si>
  <si>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</si>
  <si>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</si>
  <si>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</si>
  <si>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</si>
  <si>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</si>
  <si>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</si>
  <si>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</si>
  <si>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</si>
  <si>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</si>
  <si>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</si>
  <si>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</si>
  <si>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</si>
  <si>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</si>
  <si>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</si>
  <si>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</si>
  <si>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</si>
  <si>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</si>
  <si>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</si>
  <si>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</si>
  <si>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</si>
  <si>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</si>
  <si>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</si>
  <si>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</si>
  <si>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</si>
  <si>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</si>
  <si>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</si>
  <si>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</si>
  <si>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</si>
  <si>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</si>
  <si>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</si>
  <si>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</si>
  <si>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</si>
  <si>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</si>
  <si>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</si>
  <si>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</si>
  <si>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</si>
  <si>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</si>
  <si>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</si>
  <si>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</si>
  <si>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</si>
  <si>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</si>
  <si>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</si>
  <si>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</si>
  <si>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</si>
  <si>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</si>
  <si>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</si>
  <si>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</si>
  <si>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</si>
  <si>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</si>
  <si>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</si>
  <si>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</si>
  <si>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</si>
  <si>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</si>
  <si>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</si>
  <si>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</si>
  <si>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</si>
  <si>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</si>
  <si>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</si>
  <si>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</si>
  <si>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</si>
  <si>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</si>
  <si>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</si>
  <si>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</si>
  <si>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</si>
  <si>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</si>
  <si>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</si>
  <si>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</si>
  <si>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</si>
  <si>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</si>
  <si>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</si>
  <si>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</si>
  <si>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</si>
  <si>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</si>
  <si>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</si>
  <si>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</si>
  <si>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</si>
  <si>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</si>
  <si>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</si>
  <si>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</si>
  <si>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</si>
  <si>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</si>
  <si>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</si>
  <si>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</si>
  <si>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</si>
  <si>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</si>
  <si>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</si>
  <si>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</si>
  <si>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</si>
  <si>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</si>
  <si>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</si>
  <si>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</si>
  <si>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</si>
  <si>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</si>
  <si>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</si>
  <si>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</si>
  <si>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</si>
  <si>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</si>
  <si>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</si>
  <si>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</si>
  <si>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</si>
  <si>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</si>
  <si>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</si>
  <si>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</si>
  <si>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</si>
  <si>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</si>
  <si>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</si>
  <si>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</si>
  <si>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</si>
  <si>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</si>
  <si>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</si>
  <si>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</si>
  <si>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</si>
  <si>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</si>
  <si>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</si>
  <si>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</si>
  <si>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</si>
  <si>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</si>
  <si>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</si>
  <si>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</si>
  <si>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</si>
  <si>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</si>
  <si>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</si>
  <si>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</si>
  <si>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</si>
  <si>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</si>
  <si>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</si>
  <si>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</si>
  <si>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</si>
  <si>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</si>
  <si>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</si>
  <si>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</si>
  <si>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</si>
  <si>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</si>
  <si>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</si>
  <si>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</si>
  <si>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</si>
  <si>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</si>
  <si>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</si>
  <si>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</si>
  <si>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</si>
  <si>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</si>
  <si>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</si>
  <si>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</si>
  <si>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</si>
  <si>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</si>
  <si>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</si>
  <si>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</si>
  <si>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</si>
  <si>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</si>
  <si>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</si>
  <si>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</si>
  <si>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</si>
  <si>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</si>
  <si>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</si>
  <si>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</si>
  <si>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</si>
  <si>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</si>
  <si>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</si>
  <si>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</si>
  <si>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</si>
  <si>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</si>
  <si>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</si>
  <si>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</si>
  <si>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</si>
  <si>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</si>
  <si>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</si>
  <si>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</si>
  <si>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</si>
  <si>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</si>
  <si>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</si>
  <si>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</si>
  <si>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</si>
  <si>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</si>
  <si>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</si>
  <si>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</si>
  <si>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</si>
  <si>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</si>
  <si>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</si>
  <si>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</si>
  <si>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</si>
  <si>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</si>
  <si>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</si>
  <si>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</si>
  <si>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</si>
  <si>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</si>
  <si>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</si>
  <si>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</si>
  <si>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</si>
  <si>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</si>
  <si>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</si>
  <si>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</si>
  <si>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</si>
  <si>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</si>
  <si>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</si>
  <si>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</si>
  <si>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</si>
  <si>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</si>
  <si>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</si>
  <si>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</si>
  <si>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</si>
  <si>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</si>
  <si>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</si>
  <si>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</si>
  <si>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</si>
  <si>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</si>
  <si>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</si>
  <si>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</si>
  <si>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</si>
  <si>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</si>
  <si>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</si>
  <si>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</si>
  <si>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</si>
  <si>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</si>
  <si>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</si>
  <si>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</si>
  <si>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</si>
  <si>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</si>
  <si>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</si>
  <si>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</si>
  <si>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</si>
  <si>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</si>
  <si>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</si>
  <si>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</si>
  <si>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</si>
  <si>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</si>
  <si>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</si>
  <si>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</si>
  <si>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</si>
  <si>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</si>
  <si>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</si>
  <si>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</si>
  <si>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</si>
  <si>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</si>
  <si>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</si>
  <si>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</si>
  <si>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</si>
  <si>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</si>
  <si>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</si>
  <si>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</si>
  <si>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</si>
  <si>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</si>
  <si>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</si>
  <si>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</si>
  <si>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</si>
  <si>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</si>
  <si>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</si>
  <si>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</si>
  <si>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</si>
  <si>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</si>
  <si>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</si>
  <si>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</si>
  <si>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</si>
  <si>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</si>
  <si>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</si>
  <si>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</si>
  <si>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</si>
  <si>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</si>
  <si>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</si>
  <si>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</si>
  <si>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</si>
  <si>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</si>
  <si>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</si>
  <si>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</si>
  <si>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</si>
  <si>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</si>
  <si>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</si>
  <si>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</si>
  <si>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</si>
  <si>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</si>
  <si>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</si>
  <si>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</si>
  <si>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</si>
  <si>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</si>
  <si>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</si>
  <si>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</si>
  <si>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</si>
  <si>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</si>
  <si>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</si>
  <si>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</si>
  <si>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</si>
  <si>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</si>
  <si>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</si>
  <si>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</si>
  <si>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</si>
  <si>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</si>
  <si>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</si>
  <si>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</si>
  <si>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</si>
  <si>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</si>
  <si>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</si>
  <si>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</si>
  <si>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</si>
  <si>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</si>
  <si>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</si>
  <si>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</si>
  <si>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</si>
  <si>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</si>
  <si>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</si>
  <si>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</si>
  <si>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</si>
  <si>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</si>
  <si>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</si>
  <si>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</si>
  <si>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</si>
  <si>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</si>
  <si>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</si>
  <si>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</si>
  <si>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</si>
  <si>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</si>
  <si>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</si>
  <si>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</si>
  <si>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</si>
  <si>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</si>
  <si>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</si>
  <si>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</si>
  <si>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</si>
  <si>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</si>
  <si>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</si>
  <si>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</si>
  <si>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</si>
  <si>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</si>
  <si>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</si>
  <si>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</si>
  <si>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</si>
  <si>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</si>
  <si>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</si>
  <si>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</si>
  <si>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</si>
  <si>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</si>
  <si>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</si>
  <si>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</si>
  <si>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</si>
  <si>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</si>
  <si>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</si>
  <si>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</si>
  <si>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</si>
  <si>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</si>
  <si>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</si>
  <si>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</si>
  <si>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</si>
  <si>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</si>
  <si>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</si>
  <si>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</si>
  <si>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</si>
  <si>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</si>
  <si>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</si>
  <si>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</si>
  <si>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</si>
  <si>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</si>
  <si>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</si>
  <si>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</si>
  <si>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</si>
  <si>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</si>
  <si>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</si>
  <si>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</si>
  <si>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</si>
  <si>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</si>
  <si>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</si>
  <si>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</si>
  <si>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</si>
  <si>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</si>
  <si>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</si>
  <si>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</si>
  <si>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</si>
  <si>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</si>
  <si>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</si>
  <si>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</si>
  <si>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</si>
  <si>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</si>
  <si>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</si>
  <si>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</si>
  <si>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</si>
  <si>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</si>
  <si>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</si>
  <si>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</si>
  <si>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</si>
  <si>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</si>
  <si>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</si>
  <si>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</si>
  <si>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</si>
  <si>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</si>
  <si>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</si>
  <si>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</si>
  <si>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</si>
  <si>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</si>
  <si>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</si>
  <si>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</si>
  <si>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</si>
  <si>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</si>
  <si>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</si>
  <si>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</si>
  <si>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</si>
  <si>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</si>
  <si>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</si>
  <si>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</si>
  <si>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</si>
  <si>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</si>
  <si>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</si>
  <si>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</si>
  <si>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</si>
  <si>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</si>
  <si>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</si>
  <si>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</si>
  <si>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</si>
  <si>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</si>
  <si>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</si>
  <si>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</si>
  <si>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</si>
  <si>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</si>
  <si>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</si>
  <si>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</si>
  <si>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</si>
  <si>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</si>
  <si>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</si>
  <si>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</si>
  <si>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</si>
  <si>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</si>
  <si>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</si>
  <si>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</si>
  <si>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</si>
  <si>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</si>
  <si>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</si>
  <si>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</si>
  <si>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</si>
  <si>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</si>
  <si>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</si>
  <si>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</si>
  <si>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</si>
  <si>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</si>
  <si>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</si>
  <si>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</si>
  <si>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</si>
  <si>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</si>
  <si>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</si>
  <si>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</si>
  <si>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</si>
  <si>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</si>
  <si>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</si>
  <si>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</si>
  <si>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</si>
  <si>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</si>
  <si>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</si>
  <si>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</si>
  <si>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</si>
  <si>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</si>
  <si>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</si>
  <si>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</si>
  <si>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</si>
  <si>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</si>
  <si>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</si>
  <si>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</si>
  <si>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</si>
  <si>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</si>
  <si>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</si>
  <si>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</si>
  <si>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</si>
  <si>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</si>
  <si>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</si>
  <si>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</si>
  <si>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</si>
  <si>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</si>
  <si>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</si>
  <si>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</si>
  <si>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</si>
  <si>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</si>
  <si>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</si>
  <si>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</si>
  <si>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</si>
  <si>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</si>
  <si>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</si>
  <si>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</si>
  <si>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</si>
  <si>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</si>
  <si>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</si>
  <si>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</si>
  <si>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</si>
  <si>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</si>
  <si>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</si>
  <si>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</si>
  <si>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</si>
  <si>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</si>
  <si>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</si>
  <si>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</si>
  <si>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</si>
  <si>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</si>
  <si>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</si>
  <si>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</si>
  <si>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</si>
  <si>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</si>
  <si>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</si>
  <si>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</si>
  <si>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</si>
  <si>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</si>
  <si>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</si>
  <si>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</si>
  <si>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</si>
  <si>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</si>
  <si>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</si>
  <si>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</si>
  <si>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</si>
  <si>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</si>
  <si>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</si>
  <si>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</si>
  <si>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</si>
  <si>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</si>
  <si>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</si>
  <si>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</si>
  <si>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</si>
  <si>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</si>
  <si>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</si>
  <si>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</si>
  <si>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</si>
  <si>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</si>
  <si>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</si>
  <si>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</si>
  <si>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</si>
  <si>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</si>
  <si>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</si>
  <si>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</si>
  <si>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</si>
  <si>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</si>
  <si>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</si>
  <si>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</si>
  <si>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</si>
  <si>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</si>
  <si>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</si>
  <si>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</si>
  <si>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</si>
  <si>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</si>
  <si>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</si>
  <si>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</si>
  <si>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</si>
  <si>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</si>
  <si>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</si>
  <si>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</si>
  <si>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</si>
  <si>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</si>
  <si>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</si>
  <si>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</si>
  <si>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</si>
  <si>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</si>
  <si>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</si>
  <si>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</si>
  <si>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</si>
  <si>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</si>
  <si>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</si>
  <si>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</si>
  <si>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</si>
  <si>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</si>
  <si>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</si>
  <si>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</si>
  <si>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</si>
  <si>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</si>
  <si>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</si>
  <si>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</si>
  <si>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</si>
  <si>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</si>
  <si>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</si>
  <si>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</si>
  <si>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</si>
  <si>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</si>
  <si>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</si>
  <si>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</si>
  <si>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</si>
  <si>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</si>
  <si>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</si>
  <si>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</si>
  <si>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</si>
  <si>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</si>
  <si>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</si>
  <si>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</si>
  <si>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</si>
  <si>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</si>
  <si>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</si>
  <si>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</si>
  <si>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</si>
  <si>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</si>
  <si>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</si>
  <si>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</si>
  <si>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</si>
  <si>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</si>
  <si>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</si>
  <si>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</si>
  <si>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</si>
  <si>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</si>
  <si>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</si>
  <si>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</si>
  <si>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</si>
  <si>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</si>
  <si>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</si>
  <si>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</si>
  <si>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</si>
  <si>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</si>
  <si>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</si>
  <si>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</si>
  <si>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</si>
  <si>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</si>
  <si>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</si>
  <si>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</si>
  <si>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</si>
  <si>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</si>
  <si>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</si>
  <si>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</si>
  <si>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</si>
  <si>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</si>
  <si>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</si>
  <si>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</si>
  <si>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</si>
  <si>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</si>
  <si>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</si>
  <si>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</si>
  <si>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</si>
  <si>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</si>
  <si>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</si>
  <si>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</si>
  <si>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</si>
  <si>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</si>
  <si>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</si>
  <si>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</si>
  <si>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</si>
  <si>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</si>
  <si>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</si>
  <si>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</si>
  <si>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</si>
  <si>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</si>
  <si>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</si>
  <si>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</si>
  <si>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</si>
  <si>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</si>
  <si>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</si>
  <si>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</si>
  <si>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</si>
  <si>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</si>
  <si>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</si>
  <si>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</si>
  <si>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</si>
  <si>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</si>
  <si>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</si>
  <si>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</si>
  <si>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</si>
  <si>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</si>
  <si>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</si>
  <si>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</si>
  <si>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</si>
  <si>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</si>
  <si>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</si>
  <si>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</si>
  <si>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</si>
  <si>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</si>
  <si>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</si>
  <si>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</si>
  <si>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</si>
  <si>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</si>
  <si>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</si>
  <si>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</si>
  <si>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</si>
  <si>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</si>
  <si>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</si>
  <si>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</si>
  <si>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</si>
  <si>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</si>
  <si>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</si>
  <si>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</si>
  <si>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</si>
  <si>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</si>
  <si>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</si>
  <si>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</si>
  <si>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</si>
  <si>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</si>
  <si>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</si>
  <si>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</si>
  <si>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</si>
  <si>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</si>
  <si>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</si>
  <si>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</si>
  <si>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</si>
  <si>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</si>
  <si>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</si>
  <si>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</si>
  <si>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</si>
  <si>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</si>
  <si>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</si>
  <si>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</si>
  <si>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</si>
  <si>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</si>
  <si>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</si>
  <si>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</si>
  <si>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</si>
  <si>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</si>
  <si>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</si>
  <si>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</si>
  <si>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</si>
  <si>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</si>
  <si>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</si>
  <si>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</si>
  <si>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</si>
  <si>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</si>
  <si>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</si>
  <si>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</si>
  <si>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</si>
  <si>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</si>
  <si>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</si>
  <si>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</si>
  <si>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</si>
  <si>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</si>
  <si>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</si>
  <si>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</si>
  <si>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</si>
  <si>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</si>
  <si>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</si>
  <si>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</si>
  <si>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</si>
  <si>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</si>
  <si>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</si>
  <si>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</si>
  <si>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</si>
  <si>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</si>
  <si>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</si>
  <si>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</si>
  <si>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</si>
  <si>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</si>
  <si>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</si>
  <si>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</si>
  <si>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</si>
  <si>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</si>
  <si>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</si>
  <si>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</si>
  <si>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</si>
  <si>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</si>
  <si>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</si>
  <si>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</si>
  <si>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</si>
  <si>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</si>
  <si>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</si>
  <si>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</si>
  <si>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</si>
  <si>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</si>
  <si>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</si>
  <si>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</si>
  <si>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</si>
  <si>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</si>
  <si>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</si>
  <si>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</si>
  <si>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</si>
  <si>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</si>
  <si>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</si>
  <si>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</si>
  <si>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</si>
  <si>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</si>
  <si>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</si>
  <si>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</si>
  <si>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</si>
  <si>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</si>
  <si>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</si>
  <si>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</si>
  <si>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</si>
  <si>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</si>
  <si>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</si>
  <si>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</si>
  <si>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</si>
  <si>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</si>
  <si>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</si>
  <si>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</si>
  <si>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</si>
  <si>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</si>
  <si>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</si>
  <si>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</si>
  <si>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</si>
  <si>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</si>
  <si>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</si>
  <si>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</si>
  <si>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</si>
  <si>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</si>
  <si>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</si>
  <si>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</si>
  <si>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</si>
  <si>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</si>
  <si>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</si>
  <si>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</si>
  <si>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</si>
  <si>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</si>
  <si>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</si>
  <si>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</si>
  <si>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</si>
  <si>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</si>
  <si>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</si>
  <si>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</si>
  <si>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</si>
  <si>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</si>
  <si>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</si>
  <si>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</si>
  <si>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</si>
  <si>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</si>
  <si>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</si>
  <si>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</si>
  <si>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</si>
  <si>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</si>
  <si>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</si>
  <si>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</si>
  <si>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</si>
  <si>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</si>
  <si>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</si>
  <si>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</si>
  <si>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</si>
  <si>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</si>
  <si>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</si>
  <si>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</si>
  <si>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</si>
  <si>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</si>
  <si>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</si>
  <si>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</si>
  <si>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</si>
  <si>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</si>
  <si>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</si>
  <si>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</si>
  <si>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</si>
  <si>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</si>
  <si>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</si>
  <si>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</si>
  <si>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</si>
  <si>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</si>
  <si>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</si>
  <si>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</si>
  <si>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</si>
  <si>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</si>
  <si>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</si>
  <si>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</si>
  <si>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</si>
  <si>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</si>
  <si>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</si>
  <si>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</si>
  <si>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</si>
  <si>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</si>
  <si>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</si>
  <si>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</si>
  <si>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</si>
  <si>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</si>
  <si>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</si>
  <si>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</si>
  <si>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</si>
  <si>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</si>
  <si>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</si>
  <si>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</si>
  <si>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</si>
  <si>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</si>
  <si>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</si>
  <si>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</si>
  <si>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</si>
  <si>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</si>
  <si>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</si>
  <si>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</si>
  <si>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</si>
  <si>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</si>
  <si>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</si>
  <si>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</si>
  <si>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</si>
  <si>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</si>
  <si>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</si>
  <si>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</si>
  <si>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</si>
  <si>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</si>
  <si>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</si>
  <si>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</si>
  <si>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</si>
  <si>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</si>
  <si>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</si>
  <si>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</si>
  <si>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</si>
  <si>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</si>
  <si>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</si>
  <si>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</si>
  <si>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</si>
  <si>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</si>
  <si>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</si>
  <si>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</si>
  <si>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</si>
  <si>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</si>
  <si>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</si>
  <si>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</si>
  <si>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</si>
  <si>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</si>
  <si>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</si>
  <si>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</si>
  <si>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</si>
  <si>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</si>
  <si>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</si>
  <si>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</si>
  <si>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</si>
  <si>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</si>
  <si>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</si>
  <si>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</si>
  <si>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</si>
  <si>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</si>
  <si>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</si>
  <si>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</si>
  <si>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</si>
  <si>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</si>
  <si>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</si>
  <si>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</si>
  <si>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</si>
  <si>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</si>
  <si>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</si>
  <si>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</si>
  <si>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</si>
  <si>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</si>
  <si>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</si>
  <si>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</si>
  <si>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</si>
  <si>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</si>
  <si>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</si>
  <si>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</si>
  <si>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</si>
  <si>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</si>
  <si>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</si>
  <si>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</si>
  <si>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</si>
  <si>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</si>
  <si>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</si>
  <si>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</si>
  <si>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</si>
  <si>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</si>
  <si>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</si>
  <si>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</si>
  <si>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</si>
  <si>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</si>
  <si>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</si>
  <si>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</si>
  <si>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</si>
  <si>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</si>
  <si>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</si>
  <si>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</si>
  <si>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</si>
  <si>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</si>
  <si>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</si>
  <si>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</si>
  <si>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</si>
  <si>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</si>
  <si>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</si>
  <si>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</si>
  <si>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</si>
  <si>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</si>
  <si>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</si>
  <si>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</si>
  <si>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</si>
  <si>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</si>
  <si>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</si>
  <si>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</si>
  <si>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</si>
  <si>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</si>
  <si>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</si>
  <si>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</si>
  <si>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</si>
  <si>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</si>
  <si>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</si>
  <si>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</si>
  <si>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</si>
  <si>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</si>
  <si>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</si>
  <si>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</si>
  <si>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</si>
  <si>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</si>
  <si>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</si>
  <si>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</si>
  <si>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</si>
  <si>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</si>
  <si>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</si>
  <si>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</si>
  <si>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</si>
  <si>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</si>
  <si>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</si>
  <si>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</si>
  <si>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</si>
  <si>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</si>
  <si>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</si>
  <si>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</si>
  <si>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</si>
  <si>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</si>
  <si>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</si>
  <si>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</si>
  <si>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</si>
  <si>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</si>
  <si>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</si>
  <si>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</si>
  <si>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</si>
  <si>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</si>
  <si>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</si>
  <si>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</si>
  <si>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</si>
  <si>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</si>
  <si>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</si>
  <si>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</si>
  <si>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</si>
  <si>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</si>
  <si>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</si>
  <si>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</si>
  <si>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</si>
  <si>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</si>
  <si>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</si>
  <si>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</si>
  <si>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</si>
  <si>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</si>
  <si>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</si>
  <si>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</si>
  <si>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</si>
  <si>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</si>
  <si>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</si>
  <si>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</si>
  <si>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</si>
  <si>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</si>
  <si>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</si>
  <si>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</si>
  <si>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</si>
  <si>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</si>
  <si>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</si>
  <si>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</si>
  <si>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</si>
  <si>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</si>
  <si>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</si>
  <si>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</si>
  <si>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</si>
  <si>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</si>
  <si>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</si>
  <si>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</si>
  <si>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</si>
  <si>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</si>
  <si>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</si>
  <si>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</si>
  <si>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</si>
  <si>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</si>
  <si>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</si>
  <si>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</si>
  <si>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</si>
  <si>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</si>
  <si>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</si>
  <si>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</si>
  <si>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</si>
  <si>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</si>
  <si>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</si>
  <si>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</si>
  <si>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</si>
  <si>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</si>
  <si>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</si>
  <si>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</si>
  <si>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</si>
  <si>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</si>
  <si>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</si>
  <si>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</si>
  <si>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</si>
  <si>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</si>
  <si>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</si>
  <si>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</si>
  <si>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</si>
  <si>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</si>
  <si>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</si>
  <si>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</si>
  <si>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</si>
  <si>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</si>
  <si>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</si>
  <si>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</si>
  <si>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</si>
  <si>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</si>
  <si>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</si>
  <si>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</si>
  <si>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</si>
  <si>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</si>
  <si>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</si>
  <si>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</si>
  <si>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</si>
  <si>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</si>
  <si>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</si>
  <si>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</si>
  <si>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</si>
  <si>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</si>
  <si>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</si>
  <si>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</si>
  <si>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</si>
  <si>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</si>
  <si>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</si>
  <si>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</si>
  <si>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</si>
  <si>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</si>
  <si>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</si>
  <si>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</si>
  <si>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</si>
  <si>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</si>
  <si>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</si>
  <si>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</si>
  <si>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</si>
  <si>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</si>
  <si>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</si>
  <si>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</si>
  <si>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</si>
  <si>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</si>
  <si>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</si>
  <si>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</si>
  <si>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</si>
  <si>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</si>
  <si>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</si>
  <si>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</si>
  <si>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</si>
  <si>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</si>
  <si>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</si>
  <si>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</si>
  <si>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</si>
  <si>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</si>
  <si>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</si>
  <si>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</si>
  <si>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</si>
  <si>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</si>
  <si>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</si>
  <si>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</si>
  <si>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</si>
  <si>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</si>
  <si>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</si>
  <si>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</si>
  <si>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</si>
  <si>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</si>
  <si>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</si>
  <si>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</si>
  <si>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</si>
  <si>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</si>
  <si>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</si>
  <si>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</si>
  <si>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</si>
  <si>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</si>
  <si>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</si>
  <si>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</si>
  <si>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</si>
  <si>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</si>
  <si>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</si>
  <si>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</si>
  <si>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</si>
  <si>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</si>
  <si>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</si>
  <si>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</si>
  <si>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</si>
  <si>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</si>
  <si>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</si>
  <si>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</si>
  <si>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</si>
  <si>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</si>
  <si>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</si>
  <si>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</si>
  <si>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</si>
  <si>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</si>
  <si>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</si>
  <si>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</si>
  <si>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</si>
  <si>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</si>
  <si>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</si>
  <si>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</si>
  <si>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</si>
  <si>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</si>
  <si>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</si>
  <si>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</si>
  <si>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</si>
  <si>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</si>
  <si>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</si>
  <si>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</si>
  <si>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</si>
  <si>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</si>
  <si>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</si>
  <si>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</si>
  <si>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</si>
  <si>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</si>
  <si>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</si>
  <si>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</si>
  <si>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</si>
  <si>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</si>
  <si>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</si>
  <si>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</si>
  <si>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</si>
  <si>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</si>
  <si>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</si>
  <si>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</si>
  <si>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</si>
  <si>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</si>
  <si>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</si>
  <si>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</si>
  <si>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</si>
  <si>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</si>
  <si>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</si>
  <si>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</si>
  <si>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</si>
  <si>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</si>
  <si>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</si>
  <si>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</si>
  <si>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</si>
  <si>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</si>
  <si>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</si>
  <si>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</si>
  <si>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</si>
  <si>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</si>
  <si>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</si>
  <si>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</si>
  <si>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</si>
  <si>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</si>
  <si>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</si>
  <si>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</si>
  <si>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</si>
  <si>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</si>
  <si>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</si>
  <si>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</si>
  <si>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</si>
  <si>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</si>
  <si>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</si>
  <si>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</si>
  <si>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</si>
  <si>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</si>
  <si>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</si>
  <si>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</si>
  <si>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</si>
  <si>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</si>
  <si>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</si>
  <si>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</si>
  <si>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</si>
  <si>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</si>
  <si>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</si>
  <si>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</si>
  <si>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</si>
  <si>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</si>
  <si>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</si>
  <si>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</si>
  <si>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</si>
  <si>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</si>
  <si>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</si>
  <si>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</si>
  <si>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</si>
  <si>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</si>
  <si>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</si>
  <si>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</si>
  <si>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</si>
  <si>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</si>
  <si>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</si>
  <si>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</si>
  <si>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</si>
  <si>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</si>
  <si>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</si>
  <si>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</si>
  <si>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</si>
  <si>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</si>
  <si>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</si>
  <si>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</si>
  <si>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</si>
  <si>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</si>
  <si>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</si>
  <si>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</si>
  <si>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</si>
  <si>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</si>
  <si>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</si>
  <si>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</si>
  <si>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</si>
  <si>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</si>
  <si>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</si>
  <si>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</si>
  <si>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</si>
  <si>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</si>
  <si>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</si>
  <si>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</si>
  <si>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</si>
  <si>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</si>
  <si>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</si>
  <si>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</si>
  <si>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</si>
  <si>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</si>
  <si>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</si>
  <si>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</si>
  <si>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</si>
  <si>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</si>
  <si>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</si>
  <si>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</si>
  <si>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</si>
  <si>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</si>
  <si>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</si>
  <si>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</si>
  <si>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</si>
  <si>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</si>
  <si>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</si>
  <si>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</si>
  <si>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</si>
  <si>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</si>
  <si>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</si>
  <si>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</si>
  <si>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</si>
  <si>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</si>
  <si>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</si>
  <si>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</si>
  <si>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</si>
  <si>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</si>
  <si>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</si>
  <si>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</si>
  <si>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</si>
  <si>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</si>
  <si>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</si>
  <si>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</si>
  <si>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</si>
  <si>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</si>
  <si>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</si>
  <si>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</si>
  <si>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</si>
  <si>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</si>
  <si>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</si>
  <si>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</si>
  <si>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</si>
  <si>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</si>
  <si>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</si>
  <si>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</si>
  <si>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</si>
  <si>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</si>
  <si>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</si>
  <si>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</si>
  <si>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</si>
  <si>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</si>
  <si>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</si>
  <si>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</si>
  <si>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</si>
  <si>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</si>
  <si>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</si>
  <si>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</si>
  <si>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</si>
  <si>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</si>
  <si>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</si>
  <si>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</si>
  <si>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</si>
  <si>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</si>
  <si>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</si>
  <si>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</si>
  <si>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</si>
  <si>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</si>
  <si>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</si>
  <si>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</si>
  <si>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</si>
  <si>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</si>
  <si>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</si>
  <si>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</si>
  <si>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</si>
  <si>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</si>
  <si>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</si>
  <si>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</si>
  <si>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</si>
  <si>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</si>
  <si>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</si>
  <si>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</si>
  <si>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</si>
  <si>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</si>
  <si>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</si>
  <si>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</si>
  <si>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</si>
  <si>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</si>
  <si>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</si>
  <si>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</si>
  <si>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</si>
  <si>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</si>
  <si>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</si>
  <si>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</si>
  <si>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</si>
  <si>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</si>
  <si>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</si>
  <si>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</si>
  <si>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</si>
  <si>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</si>
  <si>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</si>
  <si>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</si>
  <si>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</si>
  <si>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</si>
  <si>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</si>
  <si>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</si>
  <si>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</si>
  <si>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</si>
  <si>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</si>
  <si>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</si>
  <si>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</si>
  <si>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</si>
  <si>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</si>
  <si>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</si>
  <si>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</si>
  <si>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</si>
  <si>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</si>
  <si>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</si>
  <si>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</si>
  <si>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</si>
  <si>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</si>
  <si>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</si>
  <si>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</si>
  <si>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</si>
  <si>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</si>
  <si>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</si>
  <si>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</si>
  <si>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</si>
  <si>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</si>
  <si>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</si>
  <si>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</si>
  <si>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</si>
  <si>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</si>
  <si>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</si>
  <si>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</si>
  <si>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</si>
  <si>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</si>
  <si>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</si>
  <si>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</si>
  <si>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</si>
  <si>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</si>
  <si>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</si>
  <si>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</si>
  <si>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</si>
  <si>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</si>
  <si>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</si>
  <si>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</si>
  <si>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</si>
  <si>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</si>
  <si>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</si>
  <si>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</si>
  <si>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</si>
  <si>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</si>
  <si>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</si>
  <si>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</si>
  <si>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</si>
  <si>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</si>
  <si>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</si>
  <si>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</si>
  <si>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</si>
  <si>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</si>
  <si>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</si>
  <si>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</si>
  <si>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</si>
  <si>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</si>
  <si>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</si>
  <si>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</si>
  <si>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</si>
  <si>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</si>
  <si>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</si>
  <si>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</si>
  <si>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</si>
  <si>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</si>
  <si>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</si>
  <si>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</si>
  <si>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</si>
  <si>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</si>
  <si>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</si>
  <si>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</si>
  <si>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</si>
  <si>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</si>
  <si>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</si>
  <si>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</si>
  <si>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</si>
  <si>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</si>
  <si>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</si>
  <si>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</si>
  <si>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</si>
  <si>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</si>
  <si>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</si>
  <si>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</si>
  <si>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</si>
  <si>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</si>
  <si>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</si>
  <si>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</si>
  <si>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</si>
  <si>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</si>
  <si>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</si>
  <si>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</si>
  <si>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</si>
  <si>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</si>
  <si>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</si>
  <si>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</si>
  <si>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</si>
  <si>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</si>
  <si>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</si>
  <si>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</si>
  <si>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</si>
  <si>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</si>
  <si>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</si>
  <si>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</si>
  <si>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</si>
  <si>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</si>
  <si>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</si>
  <si>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</si>
  <si>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</si>
  <si>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</si>
  <si>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</si>
  <si>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</si>
  <si>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</si>
  <si>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</si>
  <si>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</si>
  <si>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</si>
  <si>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</si>
  <si>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</si>
  <si>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</si>
  <si>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</si>
  <si>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</si>
  <si>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</si>
  <si>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</si>
  <si>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</si>
  <si>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</si>
  <si>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</si>
  <si>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</si>
  <si>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</si>
  <si>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</si>
  <si>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</si>
  <si>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</si>
  <si>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</si>
  <si>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</si>
  <si>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</si>
  <si>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</si>
  <si>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</si>
  <si>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</si>
  <si>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</si>
  <si>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</si>
  <si>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</si>
  <si>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</si>
  <si>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</si>
  <si>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</si>
  <si>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</si>
  <si>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</si>
  <si>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</si>
  <si>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</si>
  <si>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</si>
  <si>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</si>
  <si>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</si>
  <si>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</si>
  <si>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</si>
  <si>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</si>
  <si>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</si>
  <si>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</si>
  <si>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</si>
  <si>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</si>
  <si>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</si>
  <si>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</si>
  <si>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</si>
  <si>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</si>
  <si>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</si>
  <si>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</si>
  <si>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</si>
  <si>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</si>
  <si>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</si>
  <si>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</si>
  <si>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</si>
  <si>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</si>
  <si>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</si>
  <si>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</si>
  <si>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</si>
  <si>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</si>
  <si>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</si>
  <si>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</si>
  <si>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</si>
  <si>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</si>
  <si>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</si>
  <si>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</si>
  <si>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</si>
  <si>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</si>
  <si>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</si>
  <si>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</si>
  <si>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</si>
  <si>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</si>
  <si>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</si>
  <si>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</si>
  <si>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</si>
  <si>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</si>
  <si>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</si>
  <si>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</si>
  <si>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</si>
  <si>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</si>
  <si>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</si>
  <si>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</si>
  <si>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</si>
  <si>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</si>
  <si>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</si>
  <si>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</si>
  <si>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</si>
  <si>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</si>
  <si>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</si>
  <si>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</si>
  <si>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</si>
  <si>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</si>
  <si>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</si>
  <si>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</si>
  <si>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</si>
  <si>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</si>
  <si>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</si>
  <si>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</si>
  <si>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</si>
  <si>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</si>
  <si>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</si>
  <si>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</si>
  <si>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</si>
  <si>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</si>
  <si>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</si>
  <si>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</si>
  <si>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</si>
  <si>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</si>
  <si>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</si>
  <si>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</si>
  <si>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</si>
  <si>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</si>
  <si>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</si>
  <si>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</si>
  <si>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</si>
  <si>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</si>
  <si>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</si>
  <si>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</si>
  <si>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</si>
  <si>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</si>
  <si>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</si>
  <si>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</si>
  <si>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</si>
  <si>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</si>
  <si>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</si>
  <si>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</si>
  <si>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</si>
  <si>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</si>
  <si>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</si>
  <si>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</si>
  <si>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</si>
  <si>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</si>
  <si>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</si>
  <si>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</si>
  <si>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</si>
  <si>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</si>
  <si>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</si>
  <si>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</si>
  <si>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</si>
  <si>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</si>
  <si>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</si>
  <si>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</si>
  <si>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</si>
  <si>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</si>
  <si>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</si>
  <si>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</si>
  <si>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</si>
  <si>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</si>
  <si>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</si>
  <si>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</si>
  <si>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</si>
  <si>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</si>
  <si>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</si>
  <si>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</si>
  <si>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</si>
  <si>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</si>
  <si>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</si>
  <si>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</si>
  <si>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</si>
  <si>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</si>
  <si>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</si>
  <si>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</si>
  <si>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</si>
  <si>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</si>
  <si>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</si>
  <si>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</si>
  <si>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</si>
  <si>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</si>
  <si>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</si>
  <si>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</si>
  <si>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</si>
  <si>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</si>
  <si>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</si>
  <si>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</si>
  <si>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</si>
  <si>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</si>
  <si>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</si>
  <si>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</si>
  <si>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</si>
  <si>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</si>
  <si>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</si>
  <si>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</si>
  <si>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</si>
  <si>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</si>
  <si>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</si>
  <si>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</si>
  <si>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</si>
  <si>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</si>
  <si>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</si>
  <si>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</si>
  <si>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</si>
  <si>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</si>
  <si>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</si>
  <si>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</si>
  <si>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</si>
  <si>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</si>
  <si>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</si>
  <si>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</si>
  <si>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</si>
  <si>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</si>
  <si>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</si>
  <si>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</si>
  <si>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</si>
  <si>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</si>
  <si>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</si>
  <si>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</si>
  <si>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</si>
  <si>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</si>
  <si>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</si>
  <si>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</si>
  <si>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</si>
  <si>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</si>
  <si>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</si>
  <si>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</si>
  <si>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</si>
  <si>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</si>
  <si>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</si>
  <si>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</si>
  <si>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</si>
  <si>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</si>
  <si>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</si>
  <si>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</si>
  <si>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</si>
  <si>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</si>
  <si>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</si>
  <si>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</si>
  <si>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</si>
  <si>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</si>
  <si>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</si>
  <si>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</si>
  <si>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</si>
  <si>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</si>
  <si>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</si>
  <si>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</si>
  <si>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</si>
  <si>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</si>
  <si>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</si>
  <si>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</si>
  <si>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</si>
  <si>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</si>
  <si>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</si>
  <si>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</si>
  <si>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</si>
  <si>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</si>
  <si>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</si>
  <si>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</si>
  <si>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</si>
  <si>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</si>
  <si>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</si>
  <si>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</si>
  <si>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</si>
  <si>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</si>
  <si>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</si>
  <si>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</si>
  <si>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</si>
  <si>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</si>
  <si>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</si>
  <si>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</si>
  <si>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</si>
  <si>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</si>
  <si>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</si>
  <si>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</si>
  <si>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</si>
  <si>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</si>
  <si>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</si>
  <si>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</si>
  <si>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</si>
  <si>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</si>
  <si>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</si>
  <si>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</si>
  <si>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</si>
  <si>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</si>
  <si>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</si>
  <si>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</si>
  <si>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</si>
  <si>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</si>
  <si>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</si>
  <si>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</si>
  <si>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</si>
  <si>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</si>
  <si>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</si>
  <si>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</si>
  <si>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</si>
  <si>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</si>
  <si>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</si>
  <si>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</si>
  <si>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</si>
  <si>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</si>
  <si>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</si>
  <si>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</si>
  <si>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</si>
  <si>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</si>
  <si>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</si>
  <si>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</si>
  <si>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</si>
  <si>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</si>
  <si>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</si>
  <si>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</si>
  <si>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</si>
  <si>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</si>
  <si>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</si>
  <si>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</si>
  <si>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</si>
  <si>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</si>
  <si>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</si>
  <si>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</si>
  <si>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</si>
  <si>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</si>
  <si>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</si>
  <si>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</si>
  <si>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</si>
  <si>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</si>
  <si>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</si>
  <si>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</si>
  <si>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</si>
  <si>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</si>
  <si>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</si>
  <si>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</si>
  <si>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</si>
  <si>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</si>
  <si>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</si>
  <si>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</si>
  <si>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</si>
  <si>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</si>
  <si>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</si>
  <si>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</si>
  <si>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</si>
  <si>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</si>
  <si>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</si>
  <si>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</si>
  <si>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</si>
  <si>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</si>
  <si>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</si>
  <si>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</si>
  <si>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</si>
  <si>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</si>
  <si>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</si>
  <si>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</si>
  <si>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</si>
  <si>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</si>
  <si>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</si>
  <si>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</si>
  <si>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</si>
  <si>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</si>
  <si>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</si>
  <si>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</si>
  <si>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</si>
  <si>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</si>
  <si>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</si>
  <si>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</si>
  <si>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</si>
  <si>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</si>
  <si>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</si>
  <si>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</si>
  <si>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</si>
  <si>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</si>
  <si>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</si>
  <si>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</si>
  <si>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</si>
  <si>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</si>
  <si>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</si>
  <si>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</si>
  <si>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</si>
  <si>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</si>
  <si>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</si>
  <si>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</si>
  <si>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</si>
  <si>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</si>
  <si>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</si>
  <si>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</si>
  <si>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</si>
  <si>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</si>
  <si>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</si>
  <si>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</si>
  <si>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</si>
  <si>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</si>
  <si>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</si>
  <si>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</si>
  <si>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</si>
  <si>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</si>
  <si>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</si>
  <si>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</si>
  <si>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</si>
  <si>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</si>
  <si>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</si>
  <si>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</si>
  <si>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</si>
  <si>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</si>
  <si>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</si>
  <si>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</si>
  <si>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</si>
  <si>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</si>
  <si>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</si>
  <si>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</si>
  <si>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</si>
  <si>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</si>
  <si>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</si>
  <si>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</si>
  <si>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</si>
  <si>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</si>
  <si>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</si>
  <si>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</si>
  <si>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</si>
  <si>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</si>
  <si>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</si>
  <si>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</si>
  <si>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</si>
  <si>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</si>
  <si>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</si>
  <si>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</si>
  <si>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</si>
  <si>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</si>
  <si>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</si>
  <si>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</si>
  <si>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</si>
  <si>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</si>
  <si>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</si>
  <si>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</si>
  <si>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</si>
  <si>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</si>
  <si>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</si>
  <si>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</si>
  <si>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</si>
  <si>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</si>
  <si>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</si>
  <si>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</si>
  <si>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</si>
  <si>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</si>
  <si>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</si>
  <si>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</si>
  <si>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</si>
  <si>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</si>
  <si>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</si>
  <si>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</si>
  <si>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</si>
  <si>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</si>
  <si>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</si>
  <si>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</si>
  <si>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</si>
  <si>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</si>
  <si>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</si>
  <si>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</si>
  <si>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</si>
  <si>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</si>
  <si>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</si>
  <si>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</si>
  <si>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</si>
  <si>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</si>
  <si>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</si>
  <si>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</si>
  <si>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</si>
  <si>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</si>
  <si>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</si>
  <si>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</si>
  <si>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</si>
  <si>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</si>
  <si>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</si>
  <si>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</si>
  <si>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</si>
  <si>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</si>
  <si>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</si>
  <si>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</si>
  <si>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</si>
  <si>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</si>
  <si>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</si>
  <si>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</si>
  <si>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</si>
  <si>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</si>
  <si>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</si>
  <si>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</si>
  <si>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</si>
  <si>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</si>
  <si>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</si>
  <si>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</si>
  <si>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</si>
  <si>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</si>
  <si>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</si>
  <si>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</si>
  <si>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</si>
  <si>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</si>
  <si>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</si>
  <si>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</si>
  <si>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</si>
  <si>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</si>
  <si>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</si>
  <si>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</si>
  <si>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</si>
  <si>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</si>
  <si>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</si>
  <si>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</si>
  <si>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</si>
  <si>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</si>
  <si>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</si>
  <si>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</si>
  <si>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</si>
  <si>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</si>
  <si>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</si>
  <si>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</si>
  <si>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</si>
  <si>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</si>
  <si>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</si>
  <si>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</si>
  <si>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</si>
  <si>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</si>
  <si>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</si>
  <si>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</si>
  <si>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</si>
  <si>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</si>
  <si>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</si>
  <si>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</si>
  <si>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</si>
  <si>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</si>
  <si>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</si>
  <si>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</si>
  <si>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</si>
  <si>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</si>
  <si>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</si>
  <si>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</si>
  <si>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</si>
  <si>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</si>
  <si>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</si>
  <si>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</si>
  <si>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</si>
  <si>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</si>
  <si>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</si>
  <si>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</si>
  <si>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</si>
  <si>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</si>
  <si>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</si>
  <si>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</si>
  <si>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</si>
  <si>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</si>
  <si>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</si>
  <si>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</si>
  <si>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</si>
  <si>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</si>
  <si>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</si>
  <si>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</si>
  <si>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</si>
  <si>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</si>
  <si>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</si>
  <si>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</si>
  <si>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</si>
  <si>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</si>
  <si>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</si>
  <si>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</si>
  <si>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</si>
  <si>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</si>
  <si>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</si>
  <si>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</si>
  <si>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</si>
  <si>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</si>
  <si>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</si>
  <si>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</si>
  <si>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</si>
  <si>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</si>
  <si>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</si>
  <si>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</si>
  <si>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</si>
  <si>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</si>
  <si>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</si>
  <si>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</si>
  <si>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</si>
  <si>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</si>
  <si>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</si>
  <si>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</si>
  <si>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</si>
  <si>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</si>
  <si>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</si>
  <si>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</si>
  <si>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</si>
  <si>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</si>
  <si>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</si>
  <si>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</si>
  <si>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</si>
  <si>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</si>
  <si>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</si>
  <si>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</si>
  <si>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</si>
  <si>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</si>
  <si>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</si>
  <si>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</si>
  <si>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</si>
  <si>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</si>
  <si>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</si>
  <si>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</si>
  <si>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</si>
  <si>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</si>
  <si>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</si>
  <si>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</si>
  <si>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</si>
  <si>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</si>
  <si>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</si>
  <si>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</si>
  <si>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</si>
  <si>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</si>
  <si>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</si>
  <si>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</si>
  <si>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</si>
  <si>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</si>
  <si>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</si>
  <si>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</si>
  <si>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</si>
  <si>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</si>
  <si>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</si>
  <si>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</si>
  <si>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</si>
  <si>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</si>
  <si>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</si>
  <si>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</si>
  <si>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</si>
  <si>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</si>
  <si>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</si>
  <si>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</si>
  <si>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</si>
  <si>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</si>
  <si>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</si>
  <si>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</si>
  <si>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</si>
  <si>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</si>
  <si>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</si>
  <si>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</si>
  <si>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</si>
  <si>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</si>
  <si>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</si>
  <si>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</si>
  <si>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</si>
  <si>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</si>
  <si>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</si>
  <si>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</si>
  <si>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</si>
  <si>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</si>
  <si>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</si>
  <si>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</si>
  <si>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</si>
  <si>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</si>
  <si>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</si>
  <si>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</si>
  <si>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</si>
  <si>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</si>
  <si>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</si>
  <si>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</si>
  <si>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</si>
  <si>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</si>
  <si>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</si>
  <si>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</si>
  <si>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</si>
  <si>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</si>
  <si>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</si>
  <si>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</si>
  <si>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</si>
  <si>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</si>
  <si>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</si>
  <si>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</si>
  <si>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</si>
  <si>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</si>
  <si>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</si>
  <si>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</si>
  <si>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</si>
  <si>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</si>
  <si>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</si>
  <si>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</si>
  <si>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</si>
  <si>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</si>
  <si>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</si>
  <si>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</si>
  <si>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</si>
  <si>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</si>
  <si>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</si>
  <si>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</si>
  <si>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</si>
  <si>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</si>
  <si>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</si>
  <si>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</si>
  <si>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</si>
  <si>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</si>
  <si>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</si>
  <si>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</si>
  <si>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</si>
  <si>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</si>
  <si>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</si>
  <si>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</si>
  <si>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</si>
  <si>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</si>
  <si>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</si>
  <si>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</si>
  <si>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</si>
  <si>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</si>
  <si>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</si>
  <si>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</si>
  <si>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</si>
  <si>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</si>
  <si>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</si>
  <si>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</si>
  <si>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</si>
  <si>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</si>
  <si>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</si>
  <si>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</si>
  <si>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</si>
  <si>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</si>
  <si>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</si>
  <si>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</si>
  <si>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</si>
  <si>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</si>
  <si>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</si>
  <si>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</si>
  <si>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</si>
  <si>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</si>
  <si>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</si>
  <si>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</si>
  <si>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</si>
  <si>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</si>
  <si>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</si>
  <si>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</si>
  <si>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</si>
  <si>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</si>
  <si>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</si>
  <si>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</si>
  <si>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</si>
  <si>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</si>
  <si>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</si>
  <si>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</si>
  <si>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</si>
  <si>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</si>
  <si>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</si>
  <si>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</si>
  <si>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</si>
  <si>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</si>
  <si>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</si>
  <si>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</si>
  <si>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</si>
  <si>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</si>
  <si>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</si>
  <si>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</si>
  <si>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</si>
  <si>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</si>
  <si>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</si>
  <si>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</si>
  <si>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</si>
  <si>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</si>
  <si>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</si>
  <si>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</si>
  <si>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</si>
  <si>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</si>
  <si>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</si>
  <si>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</si>
  <si>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</si>
  <si>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</si>
  <si>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</si>
  <si>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</si>
  <si>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</si>
  <si>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</si>
  <si>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</si>
  <si>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</si>
  <si>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</si>
  <si>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</si>
  <si>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</si>
  <si>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</si>
  <si>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</si>
  <si>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</si>
  <si>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</si>
  <si>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</si>
  <si>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</si>
  <si>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</si>
  <si>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</si>
  <si>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</si>
  <si>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</si>
  <si>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</si>
  <si>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</si>
  <si>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</si>
  <si>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</si>
  <si>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</si>
  <si>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</si>
  <si>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</si>
  <si>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</si>
  <si>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</si>
  <si>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</si>
  <si>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</si>
  <si>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</si>
  <si>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</si>
  <si>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</si>
  <si>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</si>
  <si>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</si>
  <si>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</si>
  <si>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</si>
  <si>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</si>
  <si>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</si>
  <si>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</si>
  <si>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</si>
  <si>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</si>
  <si>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</si>
  <si>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</si>
  <si>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</si>
  <si>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</si>
  <si>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</si>
  <si>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</si>
  <si>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</si>
  <si>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</si>
  <si>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</si>
  <si>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</si>
  <si>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</si>
  <si>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</si>
  <si>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</si>
  <si>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</si>
  <si>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</si>
  <si>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</si>
  <si>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</si>
  <si>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</si>
  <si>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</si>
  <si>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</si>
  <si>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</si>
  <si>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</si>
  <si>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</si>
  <si>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</si>
  <si>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</si>
  <si>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</si>
  <si>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</si>
  <si>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</si>
  <si>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</si>
  <si>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</si>
  <si>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</si>
  <si>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</si>
  <si>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</si>
  <si>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</si>
  <si>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</si>
  <si>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</si>
  <si>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</si>
  <si>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</si>
  <si>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</si>
  <si>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</si>
  <si>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</si>
  <si>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</si>
  <si>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</si>
  <si>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</si>
  <si>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</si>
  <si>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</si>
  <si>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</si>
  <si>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</si>
  <si>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</si>
  <si>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</si>
  <si>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</si>
  <si>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</si>
  <si>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</si>
  <si>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</si>
  <si>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</si>
  <si>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</si>
  <si>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</si>
  <si>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</si>
  <si>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</si>
  <si>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</si>
  <si>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</si>
  <si>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</si>
  <si>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</si>
  <si>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</si>
  <si>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</si>
  <si>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</si>
  <si>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</si>
  <si>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</si>
  <si>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</si>
  <si>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</si>
  <si>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</si>
  <si>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</si>
  <si>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</si>
  <si>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</si>
  <si>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</si>
  <si>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</si>
  <si>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</si>
  <si>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</si>
  <si>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</si>
  <si>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</si>
  <si>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</si>
  <si>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</si>
  <si>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</si>
  <si>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</si>
  <si>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</si>
  <si>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</si>
  <si>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</si>
  <si>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</si>
  <si>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</si>
  <si>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</si>
  <si>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</si>
  <si>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</si>
  <si>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</si>
  <si>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</si>
  <si>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</si>
  <si>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</si>
  <si>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</si>
  <si>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</si>
  <si>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</si>
  <si>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</si>
  <si>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</si>
  <si>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</si>
  <si>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</si>
  <si>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</si>
  <si>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</si>
  <si>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</si>
  <si>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</si>
  <si>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</si>
  <si>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</si>
  <si>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</si>
  <si>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</si>
  <si>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</si>
  <si>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</si>
  <si>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</si>
  <si>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</si>
  <si>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</si>
  <si>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</si>
  <si>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</si>
  <si>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</si>
  <si>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</si>
  <si>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</si>
  <si>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</si>
  <si>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</si>
  <si>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</si>
  <si>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</si>
  <si>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</si>
  <si>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</si>
  <si>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</si>
  <si>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</si>
  <si>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</si>
  <si>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</si>
  <si>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</si>
  <si>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</si>
  <si>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</si>
  <si>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</si>
  <si>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</si>
  <si>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</si>
  <si>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</si>
  <si>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</si>
  <si>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</si>
  <si>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</si>
  <si>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</si>
  <si>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</si>
  <si>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</si>
  <si>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</si>
  <si>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</si>
  <si>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</si>
  <si>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</si>
  <si>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</si>
  <si>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</si>
  <si>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</si>
  <si>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</si>
  <si>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</si>
  <si>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</si>
  <si>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</si>
  <si>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</si>
  <si>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</si>
  <si>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</si>
  <si>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</si>
  <si>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</si>
  <si>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</si>
  <si>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</si>
  <si>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</si>
  <si>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</si>
  <si>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</si>
  <si>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</si>
  <si>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</si>
  <si>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</si>
  <si>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</si>
  <si>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</si>
  <si>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</si>
  <si>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</si>
  <si>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</si>
  <si>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</si>
  <si>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</si>
  <si>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</si>
  <si>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</si>
  <si>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</si>
  <si>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</si>
  <si>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</si>
  <si>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</si>
  <si>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</si>
  <si>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</si>
  <si>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</si>
  <si>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</si>
  <si>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</si>
  <si>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</si>
  <si>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</si>
  <si>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</si>
  <si>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</si>
  <si>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</si>
  <si>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</si>
  <si>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</si>
  <si>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</si>
  <si>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</si>
  <si>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</si>
  <si>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</si>
  <si>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</si>
  <si>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</si>
  <si>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</si>
  <si>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</si>
  <si>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</si>
  <si>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</si>
  <si>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</si>
  <si>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</si>
  <si>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</si>
  <si>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</si>
  <si>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</si>
  <si>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</si>
  <si>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</si>
  <si>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</si>
  <si>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</si>
  <si>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</si>
  <si>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</si>
  <si>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</si>
  <si>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</si>
  <si>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</si>
  <si>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</si>
  <si>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</si>
  <si>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</si>
  <si>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</si>
  <si>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</si>
  <si>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</si>
  <si>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</si>
  <si>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</si>
  <si>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</si>
  <si>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</si>
  <si>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</si>
  <si>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</si>
  <si>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</si>
  <si>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</si>
  <si>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</si>
  <si>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</si>
  <si>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</si>
  <si>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</si>
  <si>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</si>
  <si>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</si>
  <si>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</si>
  <si>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</si>
  <si>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</si>
  <si>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</si>
  <si>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</si>
  <si>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</si>
  <si>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</si>
  <si>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</si>
  <si>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</si>
  <si>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</si>
  <si>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</si>
  <si>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</si>
  <si>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</si>
  <si>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</si>
  <si>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</si>
  <si>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</si>
  <si>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</si>
  <si>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</si>
  <si>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</si>
  <si>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</si>
  <si>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</si>
  <si>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</si>
  <si>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</si>
  <si>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</si>
  <si>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</si>
  <si>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</si>
  <si>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</si>
  <si>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</si>
  <si>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</si>
  <si>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</si>
  <si>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</si>
  <si>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</si>
  <si>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</si>
  <si>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</si>
  <si>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</si>
  <si>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</si>
  <si>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</si>
  <si>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</si>
  <si>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</si>
  <si>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</si>
  <si>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</si>
  <si>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</si>
  <si>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</si>
  <si>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</si>
  <si>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</si>
  <si>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</si>
  <si>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</si>
  <si>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</si>
  <si>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</si>
  <si>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</si>
  <si>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</si>
  <si>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</si>
  <si>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</si>
  <si>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</si>
  <si>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</si>
  <si>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</si>
  <si>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</si>
  <si>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</si>
  <si>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</si>
  <si>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</si>
  <si>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</si>
  <si>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</si>
  <si>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</si>
  <si>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</si>
  <si>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</si>
  <si>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</si>
  <si>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</si>
  <si>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</si>
  <si>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</si>
  <si>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</si>
  <si>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</si>
  <si>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</si>
  <si>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</si>
  <si>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</si>
  <si>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</si>
  <si>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</si>
  <si>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</si>
  <si>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</si>
  <si>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</si>
  <si>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</si>
  <si>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</si>
  <si>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</si>
  <si>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</si>
  <si>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</si>
  <si>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</si>
  <si>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</si>
  <si>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</si>
  <si>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</si>
  <si>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</si>
  <si>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</si>
  <si>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</si>
  <si>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</si>
  <si>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</si>
  <si>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</si>
  <si>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</si>
  <si>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</si>
  <si>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</si>
  <si>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</si>
  <si>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</si>
  <si>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</si>
  <si>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</si>
  <si>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</si>
  <si>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</si>
  <si>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</si>
  <si>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</si>
  <si>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</si>
  <si>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</si>
  <si>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</si>
  <si>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</si>
  <si>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</si>
  <si>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</si>
  <si>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</si>
  <si>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</si>
  <si>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</si>
  <si>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</si>
  <si>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</si>
  <si>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</si>
  <si>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</si>
  <si>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</si>
  <si>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</si>
  <si>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</si>
  <si>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</si>
  <si>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</si>
  <si>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</si>
  <si>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</si>
  <si>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</si>
  <si>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</si>
  <si>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</si>
  <si>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</si>
  <si>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</si>
  <si>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</si>
  <si>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</si>
  <si>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</si>
  <si>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</si>
  <si>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</si>
  <si>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</si>
  <si>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</si>
  <si>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</si>
  <si>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</si>
  <si>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</si>
  <si>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</si>
  <si>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</si>
  <si>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</si>
  <si>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</si>
  <si>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</si>
  <si>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</si>
  <si>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</si>
  <si>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</si>
  <si>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</si>
  <si>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</si>
  <si>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</si>
  <si>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</si>
  <si>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</si>
  <si>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</si>
  <si>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</si>
  <si>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</si>
  <si>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</si>
  <si>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</si>
  <si>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</si>
  <si>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</si>
  <si>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</si>
  <si>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</si>
  <si>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</si>
  <si>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</si>
  <si>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</si>
  <si>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</si>
  <si>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</si>
  <si>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</si>
  <si>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</si>
  <si>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</si>
  <si>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</si>
  <si>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</si>
  <si>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</si>
  <si>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</si>
  <si>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</si>
  <si>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</si>
  <si>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</si>
  <si>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</si>
  <si>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</si>
  <si>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</si>
  <si>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</si>
  <si>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</si>
  <si>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</si>
  <si>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</si>
  <si>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</si>
  <si>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</si>
  <si>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</si>
  <si>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</si>
  <si>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</si>
  <si>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</si>
  <si>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</si>
  <si>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</si>
  <si>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</si>
  <si>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</si>
  <si>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</si>
  <si>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</si>
  <si>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</si>
  <si>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</si>
  <si>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</si>
  <si>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</si>
  <si>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</si>
  <si>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</si>
  <si>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</si>
  <si>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</si>
  <si>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</si>
  <si>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</si>
  <si>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</si>
  <si>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</si>
  <si>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</si>
  <si>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</si>
  <si>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</si>
  <si>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</si>
  <si>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</si>
  <si>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</si>
  <si>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</si>
  <si>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</si>
  <si>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</si>
  <si>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</si>
  <si>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</si>
  <si>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</si>
  <si>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</si>
  <si>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</si>
  <si>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</si>
  <si>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</si>
  <si>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</si>
  <si>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</si>
  <si>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</si>
  <si>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</si>
  <si>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</si>
  <si>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</si>
  <si>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</si>
  <si>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</si>
  <si>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</si>
  <si>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</si>
  <si>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</si>
  <si>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</si>
  <si>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</si>
  <si>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</si>
  <si>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</si>
  <si>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</si>
  <si>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</si>
  <si>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</si>
  <si>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</si>
  <si>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</si>
  <si>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</si>
  <si>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</si>
  <si>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</si>
  <si>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</si>
  <si>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</si>
  <si>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</si>
  <si>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</si>
  <si>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</si>
  <si>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</si>
  <si>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</si>
  <si>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</si>
  <si>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</si>
  <si>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</si>
  <si>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</si>
  <si>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</si>
  <si>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</si>
  <si>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</si>
  <si>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</si>
  <si>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</si>
  <si>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</si>
  <si>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</si>
  <si>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</si>
  <si>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</si>
  <si>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</si>
  <si>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</si>
  <si>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</si>
  <si>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</si>
  <si>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</si>
  <si>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</si>
  <si>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</si>
  <si>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</si>
  <si>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</si>
  <si>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</si>
  <si>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</si>
  <si>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</si>
  <si>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</si>
  <si>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</si>
  <si>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</si>
  <si>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</si>
  <si>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</si>
  <si>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</si>
  <si>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</si>
  <si>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</si>
  <si>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</si>
  <si>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</si>
  <si>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</si>
  <si>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</si>
  <si>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</si>
  <si>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</si>
  <si>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</si>
  <si>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</si>
  <si>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</si>
  <si>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</si>
  <si>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</si>
  <si>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</si>
  <si>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</si>
  <si>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</si>
  <si>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</si>
  <si>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</si>
  <si>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</si>
  <si>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</si>
  <si>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</si>
  <si>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</si>
  <si>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</si>
  <si>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</si>
  <si>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</si>
  <si>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</si>
  <si>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</si>
  <si>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</si>
  <si>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</si>
  <si>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</si>
  <si>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</si>
  <si>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</si>
  <si>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</si>
  <si>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</si>
  <si>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</si>
  <si>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</si>
  <si>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</si>
  <si>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</si>
  <si>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</si>
  <si>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</si>
  <si>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</si>
  <si>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</si>
  <si>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</si>
  <si>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</si>
  <si>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</si>
  <si>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</si>
  <si>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</si>
  <si>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</si>
  <si>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</si>
  <si>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</si>
  <si>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</si>
  <si>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</si>
  <si>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</si>
  <si>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</si>
  <si>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</si>
  <si>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</si>
  <si>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</si>
  <si>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</si>
  <si>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</si>
  <si>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</si>
  <si>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</si>
  <si>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</si>
  <si>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</si>
  <si>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</si>
  <si>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</si>
  <si>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</si>
  <si>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</si>
  <si>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</si>
  <si>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</si>
  <si>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</si>
  <si>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</si>
  <si>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</si>
  <si>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</si>
  <si>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</si>
  <si>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</si>
  <si>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</si>
  <si>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</si>
  <si>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</si>
  <si>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</si>
  <si>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</si>
  <si>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</si>
  <si>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</si>
  <si>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</si>
  <si>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</si>
  <si>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</si>
  <si>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</si>
  <si>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</si>
  <si>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</si>
  <si>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</si>
  <si>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</si>
  <si>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</si>
  <si>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</si>
  <si>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</si>
  <si>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</si>
  <si>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</si>
  <si>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</si>
  <si>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</si>
  <si>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</si>
  <si>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</si>
  <si>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</si>
  <si>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</si>
  <si>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</si>
  <si>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</si>
  <si>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</si>
  <si>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</si>
  <si>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</si>
  <si>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</si>
  <si>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</si>
  <si>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</si>
  <si>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</si>
  <si>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</si>
  <si>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</si>
  <si>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</si>
  <si>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</si>
  <si>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</si>
  <si>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</si>
  <si>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</si>
  <si>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</si>
  <si>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</si>
  <si>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</si>
  <si>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</si>
  <si>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</si>
  <si>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</si>
  <si>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</si>
  <si>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</si>
  <si>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</si>
  <si>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</si>
  <si>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</si>
  <si>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</si>
  <si>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</si>
  <si>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</si>
  <si>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</si>
  <si>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</si>
  <si>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</si>
  <si>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</si>
  <si>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</si>
  <si>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</si>
  <si>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</si>
  <si>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</si>
  <si>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</si>
  <si>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</si>
  <si>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</si>
  <si>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</si>
  <si>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</si>
  <si>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</si>
  <si>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</si>
  <si>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</si>
  <si>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</si>
  <si>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</si>
  <si>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</si>
  <si>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</si>
  <si>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</si>
  <si>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</si>
  <si>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</si>
  <si>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</si>
  <si>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</si>
  <si>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</si>
  <si>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</si>
  <si>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</si>
  <si>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</si>
  <si>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</si>
  <si>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</si>
  <si>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</si>
  <si>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</si>
  <si>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</si>
  <si>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</si>
  <si>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</si>
  <si>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</si>
  <si>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</si>
  <si>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</si>
  <si>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</si>
  <si>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</si>
  <si>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</si>
  <si>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</si>
  <si>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</si>
  <si>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</si>
  <si>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</si>
  <si>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</si>
  <si>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</si>
  <si>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</si>
  <si>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</si>
  <si>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</si>
  <si>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</si>
  <si>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</si>
  <si>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</si>
  <si>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</si>
  <si>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</si>
  <si>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</si>
  <si>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</si>
  <si>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</si>
  <si>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</si>
  <si>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</si>
  <si>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</si>
  <si>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</si>
  <si>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</si>
  <si>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</si>
  <si>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</si>
  <si>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</si>
  <si>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</si>
  <si>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</si>
  <si>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</si>
  <si>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</si>
  <si>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</si>
  <si>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</si>
  <si>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</si>
  <si>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</si>
  <si>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</si>
  <si>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</si>
  <si>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</si>
  <si>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</si>
  <si>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</si>
  <si>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</si>
  <si>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</si>
  <si>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</si>
  <si>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</si>
  <si>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</si>
  <si>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</si>
  <si>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</si>
  <si>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</si>
  <si>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</si>
  <si>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</si>
  <si>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</si>
  <si>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</si>
  <si>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</si>
  <si>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</si>
  <si>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</si>
  <si>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</si>
  <si>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</si>
  <si>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</si>
  <si>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</si>
  <si>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</si>
  <si>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</si>
  <si>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</si>
  <si>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</si>
  <si>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</si>
  <si>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</si>
  <si>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</si>
  <si>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</si>
  <si>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</si>
  <si>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</si>
  <si>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</si>
  <si>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</si>
  <si>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</si>
  <si>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</si>
  <si>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</si>
  <si>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</si>
  <si>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</si>
  <si>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</si>
  <si>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</si>
  <si>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</si>
  <si>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</si>
  <si>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</si>
  <si>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</si>
  <si>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</si>
  <si>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</si>
  <si>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</si>
  <si>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</si>
  <si>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</si>
  <si>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</si>
  <si>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</si>
  <si>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</si>
  <si>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</si>
  <si>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</si>
  <si>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</si>
  <si>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</si>
  <si>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</si>
  <si>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</si>
  <si>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</si>
  <si>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</si>
  <si>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</si>
  <si>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</si>
  <si>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</si>
  <si>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</si>
  <si>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</si>
  <si>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</si>
  <si>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</si>
  <si>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</si>
  <si>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</si>
  <si>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</si>
  <si>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</si>
  <si>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</si>
  <si>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</si>
  <si>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</si>
  <si>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</si>
  <si>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</si>
  <si>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</si>
  <si>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</si>
  <si>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</si>
  <si>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</si>
  <si>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</si>
  <si>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</si>
  <si>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</si>
  <si>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</si>
  <si>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</si>
  <si>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</si>
  <si>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</si>
  <si>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</si>
  <si>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</si>
  <si>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</si>
  <si>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</si>
  <si>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</si>
  <si>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</si>
  <si>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</si>
  <si>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</si>
  <si>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</si>
  <si>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</si>
  <si>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</si>
  <si>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</si>
  <si>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</si>
  <si>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</si>
  <si>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</si>
  <si>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</si>
  <si>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</si>
  <si>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</si>
  <si>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</si>
  <si>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</si>
  <si>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</si>
  <si>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</si>
  <si>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</si>
  <si>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</si>
  <si>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</si>
  <si>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</si>
  <si>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</si>
  <si>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</si>
  <si>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</si>
  <si>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</si>
  <si>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</si>
  <si>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</si>
  <si>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</si>
  <si>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</si>
  <si>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</si>
  <si>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</si>
  <si>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</si>
  <si>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</si>
  <si>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</si>
  <si>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</si>
  <si>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</si>
  <si>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</si>
  <si>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</si>
  <si>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</si>
  <si>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</si>
  <si>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</si>
  <si>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</si>
  <si>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</si>
  <si>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</si>
  <si>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</si>
  <si>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</si>
  <si>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</si>
  <si>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</si>
  <si>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</si>
  <si>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</si>
  <si>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</si>
  <si>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</si>
  <si>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</si>
  <si>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</si>
  <si>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</si>
  <si>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</si>
  <si>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</si>
  <si>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</si>
  <si>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</si>
  <si>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</si>
  <si>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</si>
  <si>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</si>
  <si>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</si>
  <si>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</si>
  <si>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</si>
  <si>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</si>
  <si>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</si>
  <si>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</si>
  <si>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</si>
  <si>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</si>
  <si>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</si>
  <si>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</si>
  <si>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</si>
  <si>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</si>
  <si>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</si>
  <si>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</si>
  <si>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</si>
  <si>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</si>
  <si>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</si>
  <si>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</si>
  <si>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</si>
  <si>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</si>
  <si>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</si>
  <si>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</si>
  <si>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</si>
  <si>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</si>
  <si>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</si>
  <si>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</si>
  <si>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</si>
  <si>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</si>
  <si>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</si>
  <si>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</si>
  <si>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</si>
  <si>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</si>
  <si>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</si>
  <si>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</si>
  <si>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</si>
  <si>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</si>
  <si>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</si>
  <si>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</si>
  <si>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</si>
  <si>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</si>
  <si>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</si>
  <si>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</si>
  <si>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</si>
  <si>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</si>
  <si>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</si>
  <si>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</si>
  <si>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</si>
  <si>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</si>
  <si>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</si>
  <si>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</si>
  <si>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</si>
  <si>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</si>
  <si>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</si>
  <si>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</si>
  <si>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</si>
  <si>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</si>
  <si>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</si>
  <si>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</si>
  <si>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</si>
  <si>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</si>
  <si>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</si>
  <si>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</si>
  <si>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</si>
  <si>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</si>
  <si>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</si>
  <si>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</si>
  <si>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</si>
  <si>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</si>
  <si>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</si>
  <si>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</si>
  <si>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</si>
  <si>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</si>
  <si>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</si>
  <si>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</si>
  <si>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</si>
  <si>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</si>
  <si>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</si>
  <si>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</si>
  <si>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</si>
  <si>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</si>
  <si>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</si>
  <si>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</si>
  <si>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</si>
  <si>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</si>
  <si>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</si>
  <si>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</si>
  <si>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</si>
  <si>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</si>
  <si>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</si>
  <si>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</si>
  <si>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</si>
  <si>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</si>
  <si>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</si>
  <si>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</si>
  <si>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</si>
  <si>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</si>
  <si>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</si>
  <si>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</si>
  <si>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</si>
  <si>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</si>
  <si>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</si>
  <si>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</si>
  <si>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</si>
  <si>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</si>
  <si>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</si>
  <si>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</si>
  <si>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</si>
  <si>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</si>
  <si>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</si>
  <si>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</si>
  <si>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</si>
  <si>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</si>
  <si>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</si>
  <si>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</si>
  <si>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</si>
  <si>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</si>
  <si>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</si>
  <si>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</si>
  <si>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</si>
  <si>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</si>
  <si>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</si>
  <si>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</si>
  <si>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</si>
  <si>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</si>
  <si>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</si>
  <si>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</si>
  <si>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</si>
  <si>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</si>
  <si>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</si>
  <si>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</si>
  <si>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</si>
  <si>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</si>
  <si>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</si>
  <si>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</si>
  <si>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</si>
  <si>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</si>
  <si>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</si>
  <si>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</si>
  <si>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</si>
  <si>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</si>
  <si>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</si>
  <si>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</si>
  <si>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</si>
  <si>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</si>
  <si>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</si>
  <si>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</si>
  <si>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</si>
  <si>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</si>
  <si>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</si>
  <si>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</si>
  <si>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</si>
  <si>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</si>
  <si>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</si>
  <si>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</si>
  <si>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</si>
  <si>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</si>
  <si>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</si>
  <si>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</si>
  <si>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</si>
  <si>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</si>
  <si>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</si>
  <si>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</si>
  <si>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</si>
  <si>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</si>
  <si>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</si>
  <si>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</si>
  <si>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</si>
  <si>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</si>
  <si>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</si>
  <si>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</si>
  <si>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</si>
  <si>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</si>
  <si>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</si>
  <si>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</si>
  <si>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</si>
  <si>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</si>
  <si>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</si>
  <si>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</si>
  <si>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</si>
  <si>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</si>
  <si>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</si>
  <si>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</si>
  <si>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</si>
  <si>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</si>
  <si>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</si>
  <si>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</si>
  <si>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</si>
  <si>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</si>
  <si>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</si>
  <si>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</si>
  <si>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</si>
  <si>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</si>
  <si>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</si>
  <si>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</si>
  <si>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</si>
  <si>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</si>
  <si>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</si>
  <si>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</si>
  <si>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</si>
  <si>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</si>
  <si>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</si>
  <si>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</si>
  <si>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</si>
  <si>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</si>
  <si>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</si>
  <si>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</si>
  <si>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</si>
  <si>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</si>
  <si>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</si>
  <si>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</si>
  <si>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</si>
  <si>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</si>
  <si>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</si>
  <si>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</si>
  <si>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</si>
  <si>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</si>
  <si>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</si>
  <si>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</si>
  <si>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</si>
  <si>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</si>
  <si>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</si>
  <si>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</si>
  <si>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</si>
  <si>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</si>
  <si>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</si>
  <si>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</si>
  <si>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</si>
  <si>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</si>
  <si>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</si>
  <si>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</si>
  <si>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</si>
  <si>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</si>
  <si>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</si>
  <si>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</si>
  <si>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</si>
  <si>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</si>
  <si>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</si>
  <si>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</si>
  <si>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</si>
  <si>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</si>
  <si>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</si>
  <si>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</si>
  <si>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</si>
  <si>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</si>
  <si>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</si>
  <si>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</si>
  <si>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</si>
  <si>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</si>
  <si>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</si>
  <si>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</si>
  <si>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</si>
  <si>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</si>
  <si>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</si>
  <si>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</si>
  <si>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</si>
  <si>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</si>
  <si>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</si>
  <si>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</si>
  <si>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</si>
  <si>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</si>
  <si>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</si>
  <si>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</si>
  <si>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</si>
  <si>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</si>
  <si>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</si>
  <si>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</si>
  <si>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</si>
  <si>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</si>
  <si>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</si>
  <si>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</si>
  <si>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</si>
  <si>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</si>
  <si>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</si>
  <si>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</si>
  <si>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</si>
  <si>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</si>
  <si>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</si>
  <si>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</si>
  <si>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</si>
  <si>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</si>
  <si>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</si>
  <si>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</si>
  <si>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</si>
  <si>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</si>
  <si>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</si>
  <si>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</si>
  <si>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</si>
  <si>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</si>
  <si>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</si>
  <si>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</si>
  <si>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</si>
  <si>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</si>
  <si>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</si>
  <si>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</si>
  <si>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</si>
  <si>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</si>
  <si>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</si>
  <si>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</si>
  <si>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</si>
  <si>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</si>
  <si>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</si>
  <si>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</si>
  <si>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</si>
  <si>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</si>
  <si>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</si>
  <si>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</si>
  <si>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</si>
  <si>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</si>
  <si>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</si>
  <si>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</si>
  <si>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</si>
  <si>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</si>
  <si>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</si>
  <si>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</si>
  <si>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</si>
  <si>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</si>
  <si>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</si>
  <si>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</si>
  <si>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</si>
  <si>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</si>
  <si>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</si>
  <si>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</si>
  <si>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</si>
  <si>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</si>
  <si>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</si>
  <si>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</si>
  <si>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</si>
  <si>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</si>
  <si>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</si>
  <si>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</si>
  <si>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</si>
  <si>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</si>
  <si>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</si>
  <si>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</si>
  <si>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</si>
  <si>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</si>
  <si>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</si>
  <si>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</si>
  <si>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</si>
  <si>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</si>
  <si>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</si>
  <si>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</si>
  <si>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</si>
  <si>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</si>
  <si>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</si>
  <si>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</si>
  <si>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</si>
  <si>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</si>
  <si>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</si>
  <si>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</si>
  <si>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</si>
  <si>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</si>
  <si>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</si>
  <si>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</si>
  <si>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</si>
  <si>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</si>
  <si>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</si>
  <si>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</si>
  <si>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</si>
  <si>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</si>
  <si>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</si>
  <si>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</si>
  <si>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</si>
  <si>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</si>
  <si>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</si>
  <si>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</si>
  <si>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</si>
  <si>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</si>
  <si>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</si>
  <si>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</si>
  <si>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</si>
  <si>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</si>
  <si>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</si>
  <si>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</si>
  <si>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</si>
  <si>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</si>
  <si>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</si>
  <si>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</si>
  <si>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</si>
  <si>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</si>
  <si>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</si>
  <si>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</si>
  <si>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</si>
  <si>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</si>
  <si>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</si>
  <si>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</si>
  <si>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</si>
  <si>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</si>
  <si>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</si>
  <si>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</si>
  <si>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</si>
  <si>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</si>
  <si>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</si>
  <si>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</si>
  <si>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</si>
  <si>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</si>
  <si>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</si>
  <si>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</si>
  <si>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</si>
  <si>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</si>
  <si>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</si>
  <si>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</si>
  <si>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</si>
  <si>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</si>
  <si>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</si>
  <si>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</si>
  <si>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</si>
  <si>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</si>
  <si>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</si>
  <si>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</si>
  <si>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</si>
  <si>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</si>
  <si>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</si>
  <si>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</si>
  <si>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</si>
  <si>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</si>
  <si>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</si>
  <si>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</si>
  <si>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</si>
  <si>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</si>
  <si>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</si>
  <si>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</si>
  <si>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</si>
  <si>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</si>
  <si>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</si>
  <si>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</si>
  <si>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</si>
  <si>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</si>
  <si>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</si>
  <si>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</si>
  <si>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</si>
  <si>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</si>
  <si>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</si>
  <si>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</si>
  <si>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</si>
  <si>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</si>
  <si>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</si>
  <si>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</si>
  <si>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</si>
  <si>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</si>
  <si>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</si>
  <si>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</si>
  <si>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</si>
  <si>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</si>
  <si>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</si>
  <si>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</si>
  <si>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</si>
  <si>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</si>
  <si>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</si>
  <si>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</si>
  <si>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</si>
  <si>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</si>
  <si>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</si>
  <si>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</si>
  <si>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</si>
  <si>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</si>
  <si>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</si>
  <si>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</si>
  <si>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</si>
  <si>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</si>
  <si>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</si>
  <si>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</si>
  <si>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</si>
  <si>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</si>
  <si>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</si>
  <si>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</si>
  <si>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</si>
  <si>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</si>
  <si>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</si>
  <si>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</si>
  <si>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</si>
  <si>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</si>
  <si>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</si>
  <si>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</si>
  <si>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</si>
  <si>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</si>
  <si>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</si>
  <si>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</si>
  <si>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</si>
  <si>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</si>
  <si>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</si>
  <si>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</si>
  <si>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</si>
  <si>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</si>
  <si>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</si>
  <si>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</si>
  <si>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</si>
  <si>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</si>
  <si>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</si>
  <si>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</si>
  <si>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</si>
  <si>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</si>
  <si>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</si>
  <si>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</si>
  <si>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</si>
  <si>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</si>
  <si>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</si>
  <si>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</si>
  <si>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</si>
  <si>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</si>
  <si>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</si>
  <si>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</si>
  <si>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</si>
  <si>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</si>
  <si>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</si>
  <si>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</si>
  <si>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</si>
  <si>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</si>
  <si>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</si>
  <si>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</si>
  <si>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</si>
  <si>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</si>
  <si>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</si>
  <si>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</si>
  <si>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</si>
  <si>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</si>
  <si>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</si>
  <si>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</si>
  <si>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</si>
  <si>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</si>
  <si>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</si>
  <si>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</si>
  <si>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</si>
  <si>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</si>
  <si>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</si>
  <si>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</si>
  <si>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</si>
  <si>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</si>
  <si>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</si>
  <si>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</si>
  <si>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</si>
  <si>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</si>
  <si>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</si>
  <si>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</si>
  <si>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</si>
  <si>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</si>
  <si>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</si>
  <si>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</si>
  <si>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</si>
  <si>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</si>
  <si>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</si>
  <si>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</si>
  <si>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</si>
  <si>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</si>
  <si>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</si>
  <si>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</si>
  <si>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</si>
  <si>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</si>
  <si>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</si>
  <si>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</si>
  <si>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</si>
  <si>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</si>
  <si>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</si>
  <si>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</si>
  <si>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</si>
  <si>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</si>
  <si>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</si>
  <si>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</si>
  <si>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</si>
  <si>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</si>
  <si>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</si>
  <si>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</si>
  <si>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</si>
  <si>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</si>
  <si>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</si>
  <si>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</si>
  <si>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</si>
  <si>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</si>
  <si>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</si>
  <si>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</si>
  <si>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</si>
  <si>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</si>
  <si>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</si>
  <si>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</si>
  <si>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</si>
  <si>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</si>
  <si>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</si>
  <si>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</si>
  <si>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</si>
  <si>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</si>
  <si>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</si>
  <si>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</si>
  <si>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</si>
  <si>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</si>
  <si>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</si>
  <si>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</si>
  <si>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</si>
  <si>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</si>
  <si>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</si>
  <si>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</si>
  <si>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</si>
  <si>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</si>
  <si>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</si>
  <si>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</si>
  <si>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</si>
  <si>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</si>
  <si>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</si>
  <si>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</si>
  <si>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</si>
  <si>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</si>
  <si>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</si>
  <si>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</si>
  <si>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</si>
  <si>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</si>
  <si>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</si>
  <si>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</si>
  <si>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</si>
  <si>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</si>
  <si>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</si>
  <si>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</si>
  <si>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</si>
  <si>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</si>
  <si>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</si>
  <si>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</si>
  <si>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</si>
  <si>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</si>
  <si>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</si>
  <si>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</si>
  <si>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</si>
  <si>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</si>
  <si>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</si>
  <si>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</si>
  <si>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</si>
  <si>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</si>
  <si>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</si>
  <si>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</si>
  <si>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</si>
  <si>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</si>
  <si>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</si>
  <si>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</si>
  <si>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</si>
  <si>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</si>
  <si>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</si>
  <si>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</si>
  <si>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</si>
  <si>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</si>
  <si>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</si>
  <si>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</si>
  <si>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</si>
  <si>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</si>
  <si>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</si>
  <si>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</si>
  <si>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</si>
  <si>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</si>
  <si>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</si>
  <si>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</si>
  <si>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</si>
  <si>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</si>
  <si>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</si>
  <si>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</si>
  <si>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</si>
  <si>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</si>
  <si>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</si>
  <si>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</si>
  <si>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</si>
  <si>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</si>
  <si>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</si>
  <si>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</si>
  <si>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</si>
  <si>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</si>
  <si>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</si>
  <si>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</si>
  <si>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</si>
  <si>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</si>
  <si>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</si>
  <si>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</si>
  <si>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</si>
  <si>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</si>
  <si>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</si>
  <si>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</si>
  <si>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</si>
  <si>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</si>
  <si>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</si>
  <si>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</si>
  <si>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</si>
  <si>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</si>
  <si>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</si>
  <si>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</si>
  <si>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</si>
  <si>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</si>
  <si>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</si>
  <si>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</si>
  <si>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</si>
  <si>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</si>
  <si>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</si>
  <si>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</si>
  <si>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</si>
  <si>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</si>
  <si>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</si>
  <si>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</si>
  <si>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</si>
  <si>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</si>
  <si>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</si>
  <si>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</si>
  <si>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</si>
  <si>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</si>
  <si>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</si>
  <si>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</si>
  <si>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</si>
  <si>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</si>
  <si>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</si>
  <si>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</si>
  <si>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</si>
  <si>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</si>
  <si>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</si>
  <si>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</si>
  <si>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</si>
  <si>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</si>
  <si>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</si>
  <si>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</si>
  <si>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</si>
  <si>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</si>
  <si>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</si>
  <si>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</si>
  <si>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</si>
  <si>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</si>
  <si>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</si>
  <si>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</si>
  <si>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</si>
  <si>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</si>
  <si>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</si>
  <si>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</si>
  <si>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</si>
  <si>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</si>
  <si>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</si>
  <si>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</si>
  <si>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</si>
  <si>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</si>
  <si>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</si>
  <si>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</si>
  <si>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</si>
  <si>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</si>
  <si>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</si>
  <si>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</si>
  <si>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</si>
  <si>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</si>
  <si>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</si>
  <si>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</si>
  <si>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</si>
  <si>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</si>
  <si>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</si>
  <si>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</si>
  <si>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</si>
  <si>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</si>
  <si>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</si>
  <si>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</si>
  <si>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</si>
  <si>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</si>
  <si>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</si>
  <si>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</si>
  <si>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</si>
  <si>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</si>
  <si>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</si>
  <si>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</si>
  <si>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</si>
  <si>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</si>
  <si>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</si>
  <si>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</si>
  <si>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</si>
  <si>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</si>
  <si>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</si>
  <si>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</si>
  <si>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</si>
  <si>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</si>
  <si>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</si>
  <si>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</si>
  <si>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</si>
  <si>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</si>
  <si>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</si>
  <si>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</si>
  <si>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</si>
  <si>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</si>
  <si>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</si>
  <si>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</si>
  <si>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</si>
  <si>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</si>
  <si>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</si>
  <si>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</si>
  <si>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</si>
  <si>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</si>
  <si>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</si>
  <si>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</si>
  <si>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</si>
  <si>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</si>
  <si>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</si>
  <si>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</si>
  <si>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</si>
  <si>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</si>
  <si>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</si>
  <si>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</si>
  <si>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</si>
  <si>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</si>
  <si>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</si>
  <si>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</si>
  <si>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</si>
  <si>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</si>
  <si>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</si>
  <si>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</si>
  <si>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</si>
  <si>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</si>
  <si>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</si>
  <si>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</si>
  <si>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</si>
  <si>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</si>
  <si>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</si>
  <si>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</si>
  <si>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</si>
  <si>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</si>
  <si>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</si>
  <si>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</si>
  <si>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</si>
  <si>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</si>
  <si>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</si>
  <si>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</si>
  <si>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</si>
  <si>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</si>
  <si>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</si>
  <si>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</si>
  <si>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</si>
  <si>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</si>
  <si>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</si>
  <si>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</si>
  <si>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</si>
  <si>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</si>
  <si>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</si>
  <si>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</si>
  <si>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</si>
  <si>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</si>
  <si>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</si>
  <si>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</si>
  <si>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</si>
  <si>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</si>
  <si>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</si>
  <si>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</si>
  <si>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</si>
  <si>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</si>
  <si>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</si>
  <si>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</si>
  <si>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</si>
  <si>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</si>
  <si>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</si>
  <si>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</si>
  <si>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</si>
  <si>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</si>
  <si>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</si>
  <si>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</si>
  <si>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</si>
  <si>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</si>
  <si>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</si>
  <si>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</si>
  <si>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</si>
  <si>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</si>
  <si>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</si>
  <si>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</si>
  <si>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</si>
  <si>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</si>
  <si>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</si>
  <si>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</si>
  <si>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</si>
  <si>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</si>
  <si>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</si>
  <si>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</si>
  <si>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</si>
  <si>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</si>
  <si>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</si>
  <si>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</si>
  <si>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</si>
  <si>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</si>
  <si>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</si>
  <si>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</si>
  <si>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</si>
  <si>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</si>
  <si>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</si>
  <si>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</si>
  <si>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</si>
  <si>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</si>
  <si>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</si>
  <si>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</si>
  <si>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</si>
  <si>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</si>
  <si>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</si>
  <si>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</si>
  <si>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</si>
  <si>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</si>
  <si>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</si>
  <si>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</si>
  <si>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</si>
  <si>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</si>
  <si>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</si>
  <si>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</si>
  <si>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</si>
  <si>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</si>
  <si>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</si>
  <si>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</si>
  <si>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</si>
  <si>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</si>
  <si>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</si>
  <si>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</si>
  <si>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</si>
  <si>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</si>
  <si>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</si>
  <si>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</si>
  <si>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</si>
  <si>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</si>
  <si>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</si>
  <si>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</si>
  <si>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</si>
  <si>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</si>
  <si>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</si>
  <si>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</si>
  <si>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</si>
  <si>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</si>
  <si>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</si>
  <si>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</si>
  <si>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</si>
  <si>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</si>
  <si>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</si>
  <si>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</si>
  <si>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</si>
  <si>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</si>
  <si>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</si>
  <si>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</si>
  <si>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</si>
  <si>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</si>
  <si>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</si>
  <si>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</si>
  <si>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</si>
  <si>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</si>
  <si>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</si>
  <si>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</si>
  <si>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</si>
  <si>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</si>
  <si>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</si>
  <si>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</si>
  <si>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</si>
  <si>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</si>
  <si>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</si>
  <si>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</si>
  <si>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</si>
  <si>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</si>
  <si>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</si>
  <si>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</si>
  <si>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</si>
  <si>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</si>
  <si>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</si>
  <si>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</si>
  <si>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</si>
  <si>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</si>
  <si>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</si>
  <si>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</si>
  <si>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</si>
  <si>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</si>
  <si>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</si>
  <si>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</si>
  <si>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</si>
  <si>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</si>
  <si>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</si>
  <si>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</si>
  <si>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</si>
  <si>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</si>
  <si>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</si>
  <si>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</si>
  <si>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</si>
  <si>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</si>
  <si>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</si>
  <si>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</si>
  <si>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</si>
  <si>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</si>
  <si>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</si>
  <si>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</si>
  <si>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</si>
  <si>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</si>
  <si>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</si>
  <si>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</si>
  <si>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</si>
  <si>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</si>
  <si>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</si>
  <si>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</si>
  <si>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</si>
  <si>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</si>
  <si>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</si>
  <si>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</si>
  <si>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</si>
  <si>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</si>
  <si>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</si>
  <si>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</si>
  <si>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</si>
  <si>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</si>
  <si>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</si>
  <si>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</si>
  <si>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</si>
  <si>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</si>
  <si>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</si>
  <si>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</si>
  <si>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</si>
  <si>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</si>
  <si>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</si>
  <si>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</si>
  <si>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</si>
  <si>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</si>
  <si>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</si>
  <si>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</si>
  <si>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</si>
  <si>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</si>
  <si>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</si>
  <si>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</si>
  <si>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</si>
  <si>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</si>
  <si>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</si>
  <si>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</si>
  <si>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</si>
  <si>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</si>
  <si>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</si>
  <si>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</si>
  <si>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</si>
  <si>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</si>
  <si>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</si>
  <si>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</si>
  <si>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</si>
  <si>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</si>
  <si>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</si>
  <si>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</si>
  <si>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</si>
  <si>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</si>
  <si>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</si>
  <si>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</si>
  <si>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</si>
  <si>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</si>
  <si>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</si>
  <si>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</si>
  <si>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</si>
  <si>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</si>
  <si>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</si>
  <si>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</si>
  <si>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</si>
  <si>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</si>
  <si>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</si>
  <si>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</si>
  <si>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</si>
  <si>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</si>
  <si>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</si>
  <si>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</si>
  <si>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</si>
  <si>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</si>
  <si>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</si>
  <si>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</si>
  <si>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</si>
  <si>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</si>
  <si>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</si>
  <si>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</si>
  <si>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</si>
  <si>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</si>
  <si>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</si>
  <si>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</si>
  <si>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</si>
  <si>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</si>
  <si>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</si>
  <si>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</si>
  <si>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</si>
  <si>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</si>
  <si>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</si>
  <si>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</si>
  <si>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</si>
  <si>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</si>
  <si>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</si>
  <si>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</si>
  <si>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</si>
  <si>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</si>
  <si>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</si>
  <si>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</si>
  <si>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</si>
  <si>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</si>
  <si>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</si>
  <si>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</si>
  <si>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</si>
  <si>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</si>
  <si>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</si>
  <si>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</si>
  <si>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</si>
  <si>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</si>
  <si>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</si>
  <si>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</si>
  <si>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</si>
  <si>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</si>
  <si>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</si>
  <si>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</si>
  <si>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</si>
  <si>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</si>
  <si>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</si>
  <si>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</si>
  <si>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</si>
  <si>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</si>
  <si>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</si>
  <si>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</si>
  <si>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</si>
  <si>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</si>
  <si>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</si>
  <si>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</si>
  <si>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</si>
  <si>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</si>
  <si>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</si>
  <si>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</si>
  <si>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</si>
  <si>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</si>
  <si>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</si>
  <si>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</si>
  <si>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</si>
  <si>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</si>
  <si>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</si>
  <si>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</si>
  <si>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</si>
  <si>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</si>
  <si>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</si>
  <si>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</si>
  <si>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</si>
  <si>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</si>
  <si>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</si>
  <si>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</si>
  <si>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</si>
  <si>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</si>
  <si>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</si>
  <si>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</si>
  <si>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</si>
  <si>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</si>
  <si>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</si>
  <si>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</si>
  <si>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</si>
  <si>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</si>
  <si>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</si>
  <si>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</si>
  <si>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</si>
  <si>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</si>
  <si>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</si>
  <si>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</si>
  <si>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</si>
  <si>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</si>
  <si>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</si>
  <si>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</si>
  <si>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</si>
  <si>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</si>
  <si>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</si>
  <si>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</si>
  <si>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</si>
  <si>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</si>
  <si>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</si>
  <si>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</si>
  <si>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</si>
  <si>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</si>
  <si>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</si>
  <si>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</si>
  <si>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</si>
  <si>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</si>
  <si>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</si>
  <si>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</si>
  <si>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</si>
  <si>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</si>
  <si>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</si>
  <si>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</si>
  <si>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</si>
  <si>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</si>
  <si>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</si>
  <si>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</si>
  <si>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</si>
  <si>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</si>
  <si>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</si>
  <si>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</si>
  <si>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</si>
  <si>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</si>
  <si>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</si>
  <si>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</si>
  <si>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</si>
  <si>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</si>
  <si>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</si>
  <si>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</si>
  <si>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</si>
  <si>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</si>
  <si>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</si>
  <si>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</si>
  <si>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</si>
  <si>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</si>
  <si>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</si>
  <si>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</si>
  <si>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</si>
  <si>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</si>
  <si>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</si>
  <si>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</si>
  <si>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</si>
  <si>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</si>
  <si>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</si>
  <si>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</si>
  <si>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</si>
  <si>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</si>
  <si>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</si>
  <si>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</si>
  <si>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</si>
  <si>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</si>
  <si>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</si>
  <si>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</si>
  <si>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</si>
  <si>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</si>
  <si>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</si>
  <si>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</si>
  <si>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</si>
  <si>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</si>
  <si>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</si>
  <si>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</si>
  <si>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</si>
  <si>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</si>
  <si>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</si>
  <si>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</si>
  <si>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</si>
  <si>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</si>
  <si>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</si>
  <si>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</si>
  <si>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</si>
  <si>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</si>
  <si>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</si>
  <si>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</si>
  <si>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</si>
  <si>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</si>
  <si>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</si>
  <si>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</si>
  <si>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</si>
  <si>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</si>
  <si>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</si>
  <si>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</si>
  <si>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</si>
  <si>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</si>
  <si>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</si>
  <si>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</si>
  <si>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</si>
  <si>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</si>
  <si>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</si>
  <si>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</si>
  <si>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</si>
  <si>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</si>
  <si>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</si>
  <si>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</si>
  <si>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</si>
  <si>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</si>
  <si>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</si>
  <si>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</si>
  <si>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</si>
  <si>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</si>
  <si>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</si>
  <si>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</si>
  <si>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</si>
  <si>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</si>
  <si>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</si>
  <si>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</si>
  <si>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</si>
  <si>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</si>
  <si>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</si>
  <si>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</si>
  <si>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</si>
  <si>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</si>
  <si>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</si>
  <si>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</si>
  <si>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</si>
  <si>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</si>
  <si>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</si>
  <si>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</si>
  <si>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</si>
  <si>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</si>
  <si>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</si>
  <si>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</si>
  <si>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</si>
  <si>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</si>
  <si>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</si>
  <si>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</si>
  <si>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</si>
  <si>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</si>
  <si>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</si>
  <si>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</si>
  <si>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</si>
  <si>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</si>
  <si>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</si>
  <si>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</si>
  <si>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</si>
  <si>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</si>
  <si>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</si>
  <si>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</si>
  <si>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</si>
  <si>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</si>
  <si>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</si>
  <si>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</si>
  <si>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</si>
  <si>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</si>
  <si>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</si>
  <si>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</si>
  <si>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</si>
  <si>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</si>
  <si>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</si>
  <si>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</si>
  <si>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</si>
  <si>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</si>
  <si>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</si>
  <si>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</si>
  <si>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</si>
  <si>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</si>
  <si>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</si>
  <si>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</si>
  <si>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</si>
  <si>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</si>
  <si>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</si>
  <si>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</si>
  <si>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</si>
  <si>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</si>
  <si>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</si>
  <si>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</si>
  <si>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</si>
  <si>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</si>
  <si>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</si>
  <si>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</si>
  <si>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</si>
  <si>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</si>
  <si>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</si>
  <si>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</si>
  <si>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</si>
  <si>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</si>
  <si>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</si>
  <si>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</si>
  <si>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</si>
  <si>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</si>
  <si>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</si>
  <si>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</si>
  <si>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</si>
  <si>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</si>
  <si>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</si>
  <si>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</si>
  <si>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</si>
  <si>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</si>
  <si>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</si>
  <si>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</si>
  <si>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</si>
  <si>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</si>
  <si>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</si>
  <si>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</si>
  <si>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</si>
  <si>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</si>
  <si>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</si>
  <si>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</si>
  <si>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</si>
  <si>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</si>
  <si>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</si>
  <si>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</si>
  <si>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</si>
  <si>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</si>
  <si>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</si>
  <si>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</si>
  <si>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</si>
  <si>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</si>
  <si>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</si>
  <si>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</si>
  <si>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</si>
  <si>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</si>
  <si>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</si>
  <si>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</si>
  <si>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</si>
  <si>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</si>
  <si>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</si>
  <si>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</si>
  <si>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</si>
  <si>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</si>
  <si>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</si>
  <si>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</si>
  <si>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</si>
  <si>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</si>
  <si>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</si>
  <si>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</si>
  <si>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</si>
  <si>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</si>
  <si>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</si>
  <si>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</si>
  <si>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</si>
  <si>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</si>
  <si>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</si>
  <si>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</si>
  <si>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</si>
  <si>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</si>
  <si>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</si>
  <si>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</si>
  <si>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</si>
  <si>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</si>
  <si>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</si>
  <si>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</si>
  <si>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</si>
  <si>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</si>
  <si>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</si>
  <si>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</si>
  <si>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</si>
  <si>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</si>
  <si>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</si>
  <si>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</si>
  <si>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</si>
  <si>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</si>
  <si>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</si>
  <si>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</si>
  <si>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</si>
  <si>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</si>
  <si>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</si>
  <si>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</si>
  <si>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</si>
  <si>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</si>
  <si>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</si>
  <si>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</si>
  <si>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</si>
  <si>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</si>
  <si>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</si>
  <si>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</si>
  <si>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</si>
  <si>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</si>
  <si>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</si>
  <si>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</si>
  <si>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</si>
  <si>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</si>
  <si>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</si>
  <si>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</si>
  <si>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</si>
  <si>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</si>
  <si>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</si>
  <si>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</si>
  <si>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</si>
  <si>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</si>
  <si>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</si>
  <si>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</si>
  <si>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</si>
  <si>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</si>
  <si>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</si>
  <si>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</si>
  <si>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</si>
  <si>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</si>
  <si>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</si>
  <si>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</si>
  <si>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</si>
  <si>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</si>
  <si>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</si>
  <si>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</si>
  <si>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</si>
  <si>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</si>
  <si>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</si>
  <si>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</si>
  <si>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</si>
  <si>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</si>
  <si>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</si>
  <si>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</si>
  <si>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</si>
  <si>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</si>
  <si>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</si>
  <si>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</si>
  <si>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</si>
  <si>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</si>
  <si>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</si>
  <si>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</si>
  <si>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</si>
  <si>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</si>
  <si>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</si>
  <si>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</si>
  <si>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</si>
  <si>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</si>
  <si>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</si>
  <si>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</si>
  <si>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</si>
  <si>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</si>
  <si>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</si>
  <si>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</si>
  <si>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</si>
  <si>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</si>
  <si>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</si>
  <si>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</si>
  <si>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</si>
  <si>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</si>
  <si>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</si>
  <si>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</si>
  <si>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</si>
  <si>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</si>
  <si>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</si>
  <si>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</si>
  <si>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</si>
  <si>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</si>
  <si>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</si>
  <si>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</si>
  <si>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</si>
  <si>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</si>
  <si>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</si>
  <si>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</si>
  <si>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</si>
  <si>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</si>
  <si>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</si>
  <si>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</si>
  <si>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</si>
  <si>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</si>
  <si>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</si>
  <si>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</si>
  <si>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</si>
  <si>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</si>
  <si>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</si>
  <si>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</si>
  <si>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</si>
  <si>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</si>
  <si>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</si>
  <si>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</si>
  <si>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</si>
  <si>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</si>
  <si>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</si>
  <si>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</si>
  <si>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</si>
  <si>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</si>
  <si>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</si>
  <si>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</si>
  <si>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</si>
  <si>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</si>
  <si>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</si>
  <si>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</si>
  <si>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</si>
  <si>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</si>
  <si>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</si>
  <si>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</si>
  <si>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</si>
  <si>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</si>
  <si>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</si>
  <si>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</si>
  <si>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</si>
  <si>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</si>
  <si>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</si>
  <si>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</si>
  <si>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</si>
  <si>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</si>
  <si>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</si>
  <si>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</si>
  <si>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</si>
  <si>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</si>
  <si>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</si>
  <si>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</si>
  <si>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</si>
  <si>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</si>
  <si>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</si>
  <si>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</si>
  <si>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</si>
  <si>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</si>
  <si>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</si>
  <si>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</si>
  <si>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</si>
  <si>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</si>
  <si>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</si>
  <si>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</si>
  <si>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</si>
  <si>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</si>
  <si>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</si>
  <si>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</si>
  <si>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</si>
  <si>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</si>
  <si>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</si>
  <si>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</si>
  <si>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</si>
  <si>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</si>
  <si>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</si>
  <si>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</si>
  <si>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</si>
  <si>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</si>
  <si>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</si>
  <si>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</si>
  <si>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</si>
  <si>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</si>
  <si>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</si>
  <si>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</si>
  <si>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</si>
  <si>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</si>
  <si>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</si>
  <si>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</si>
  <si>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</si>
  <si>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</si>
  <si>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</si>
  <si>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</si>
  <si>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</si>
  <si>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</si>
  <si>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</si>
  <si>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</si>
  <si>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</si>
  <si>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</si>
  <si>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</si>
  <si>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</si>
  <si>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</si>
  <si>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</si>
  <si>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</si>
  <si>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</si>
  <si>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</si>
  <si>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</si>
  <si>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</si>
  <si>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</si>
  <si>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</si>
  <si>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</si>
  <si>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</si>
  <si>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</si>
  <si>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</si>
  <si>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</si>
  <si>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</si>
  <si>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</si>
  <si>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</si>
  <si>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</si>
  <si>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</si>
  <si>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</si>
  <si>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</si>
  <si>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</si>
  <si>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</si>
  <si>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</si>
  <si>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</si>
  <si>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</si>
  <si>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</si>
  <si>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</si>
  <si>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</si>
  <si>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</si>
  <si>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</si>
  <si>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</si>
  <si>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</si>
  <si>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</si>
  <si>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</si>
  <si>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</si>
  <si>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</si>
  <si>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</si>
  <si>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</si>
  <si>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</si>
  <si>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</si>
  <si>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</si>
  <si>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</si>
  <si>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</si>
  <si>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</si>
  <si>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</si>
  <si>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</si>
  <si>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</si>
  <si>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</si>
  <si>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</si>
  <si>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</si>
  <si>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</si>
  <si>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</si>
  <si>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</si>
  <si>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</si>
  <si>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</si>
  <si>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</si>
  <si>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</si>
  <si>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</si>
  <si>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</si>
  <si>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</si>
  <si>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</si>
  <si>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</si>
  <si>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</si>
  <si>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</si>
  <si>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</si>
  <si>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</si>
  <si>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</si>
  <si>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</si>
  <si>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</si>
  <si>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</si>
  <si>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</si>
  <si>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</si>
  <si>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</si>
  <si>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</si>
  <si>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</si>
  <si>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</si>
  <si>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</si>
  <si>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</si>
  <si>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</si>
  <si>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</si>
  <si>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</si>
  <si>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</si>
  <si>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</si>
  <si>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</si>
  <si>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</si>
  <si>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</si>
  <si>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</si>
  <si>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</si>
  <si>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</si>
  <si>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</si>
  <si>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</si>
  <si>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</si>
  <si>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</si>
  <si>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</si>
  <si>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</si>
  <si>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</si>
  <si>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</si>
  <si>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</si>
  <si>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</si>
  <si>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</si>
  <si>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</si>
  <si>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</si>
  <si>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</si>
  <si>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</si>
  <si>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</si>
  <si>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</si>
  <si>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</si>
  <si>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</si>
  <si>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</si>
  <si>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</si>
  <si>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</si>
  <si>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</si>
  <si>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</si>
  <si>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</si>
  <si>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</si>
  <si>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</si>
  <si>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</si>
  <si>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</si>
  <si>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</si>
  <si>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</si>
  <si>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</si>
  <si>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</si>
  <si>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</si>
  <si>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</si>
  <si>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</si>
  <si>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</si>
  <si>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</si>
  <si>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</si>
  <si>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</si>
  <si>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</si>
  <si>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</si>
  <si>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</si>
  <si>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</si>
  <si>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</si>
  <si>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</si>
  <si>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</si>
  <si>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</si>
  <si>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</si>
  <si>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</si>
  <si>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</si>
  <si>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</si>
  <si>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</si>
  <si>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</si>
  <si>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</si>
  <si>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</si>
  <si>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</si>
  <si>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</si>
  <si>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</si>
  <si>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</si>
  <si>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</si>
  <si>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</si>
  <si>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</si>
  <si>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</si>
  <si>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</si>
  <si>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</si>
  <si>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</si>
  <si>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</si>
  <si>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</si>
  <si>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</si>
  <si>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</si>
  <si>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</si>
  <si>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</si>
  <si>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</si>
  <si>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</si>
  <si>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</si>
  <si>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</si>
  <si>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</si>
  <si>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</si>
  <si>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</si>
  <si>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</si>
  <si>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</si>
  <si>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</si>
  <si>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</si>
  <si>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</si>
  <si>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</si>
  <si>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</si>
  <si>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</si>
  <si>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</si>
  <si>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</si>
  <si>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</si>
  <si>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</si>
  <si>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</si>
  <si>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</si>
  <si>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</si>
  <si>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</si>
  <si>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</si>
  <si>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</si>
  <si>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</si>
  <si>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</si>
  <si>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</si>
  <si>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</si>
  <si>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</si>
  <si>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</si>
  <si>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</si>
  <si>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</si>
  <si>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</si>
  <si>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</si>
  <si>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</si>
  <si>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</si>
  <si>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</si>
  <si>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</si>
  <si>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</si>
  <si>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</si>
  <si>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</si>
  <si>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</si>
  <si>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</si>
  <si>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</si>
  <si>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</si>
  <si>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</si>
  <si>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</si>
  <si>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</si>
  <si>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</si>
  <si>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</si>
  <si>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</si>
  <si>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</si>
  <si>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</si>
  <si>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</si>
  <si>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</si>
  <si>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</si>
  <si>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</si>
  <si>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</si>
  <si>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</si>
  <si>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</si>
  <si>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</si>
  <si>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</si>
  <si>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</si>
  <si>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</si>
  <si>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</si>
  <si>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</si>
  <si>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</si>
  <si>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</si>
  <si>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</si>
  <si>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</si>
  <si>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</si>
  <si>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</si>
  <si>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</si>
  <si>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</si>
  <si>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</si>
  <si>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</si>
  <si>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</si>
  <si>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</si>
  <si>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</si>
  <si>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</si>
  <si>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</si>
  <si>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</si>
  <si>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</si>
  <si>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</si>
  <si>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</si>
  <si>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</si>
  <si>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</si>
  <si>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</si>
  <si>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</si>
  <si>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</si>
  <si>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</si>
  <si>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</si>
  <si>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</si>
  <si>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</si>
  <si>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</si>
  <si>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</si>
  <si>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</si>
  <si>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</si>
  <si>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</si>
  <si>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</si>
  <si>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</si>
  <si>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</si>
  <si>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</si>
  <si>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</si>
  <si>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</si>
  <si>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</si>
  <si>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</si>
  <si>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</si>
  <si>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</si>
  <si>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</si>
  <si>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</si>
  <si>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</si>
  <si>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</si>
  <si>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</si>
  <si>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</si>
  <si>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</si>
  <si>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</si>
  <si>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</si>
  <si>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</si>
  <si>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</si>
  <si>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</si>
  <si>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</si>
  <si>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</si>
  <si>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</si>
  <si>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</si>
  <si>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</si>
  <si>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</si>
  <si>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</si>
  <si>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</si>
  <si>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</si>
  <si>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</si>
  <si>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</si>
  <si>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</si>
  <si>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</si>
  <si>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</si>
  <si>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</si>
  <si>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</si>
  <si>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</si>
  <si>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</si>
  <si>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</si>
  <si>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</si>
  <si>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</si>
  <si>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</si>
  <si>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</si>
  <si>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</si>
  <si>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</si>
  <si>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</si>
  <si>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</si>
  <si>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</si>
  <si>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</si>
  <si>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</si>
  <si>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</si>
  <si>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</si>
  <si>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</si>
  <si>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</si>
  <si>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</si>
  <si>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</si>
  <si>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</si>
  <si>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</si>
  <si>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</si>
  <si>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</si>
  <si>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</si>
  <si>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</si>
  <si>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</si>
  <si>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</si>
  <si>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</si>
  <si>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</si>
  <si>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</si>
  <si>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</si>
  <si>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</si>
  <si>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</si>
  <si>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</si>
  <si>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</si>
  <si>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</si>
  <si>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</si>
  <si>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</si>
  <si>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</si>
  <si>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</si>
  <si>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</si>
  <si>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</si>
  <si>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</si>
  <si>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</si>
  <si>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</si>
  <si>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</si>
  <si>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</si>
  <si>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</si>
  <si>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</si>
  <si>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</si>
  <si>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</si>
  <si>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</si>
  <si>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</si>
  <si>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</si>
  <si>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</si>
  <si>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</si>
  <si>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</si>
  <si>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</si>
  <si>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</si>
  <si>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</si>
  <si>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</si>
  <si>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</si>
  <si>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</si>
  <si>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</si>
  <si>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</si>
  <si>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</si>
  <si>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</si>
  <si>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</si>
  <si>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</si>
  <si>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</si>
  <si>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</si>
  <si>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</si>
  <si>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</si>
  <si>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</si>
  <si>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</si>
  <si>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</si>
  <si>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</si>
  <si>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</si>
  <si>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</si>
  <si>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</si>
  <si>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</si>
  <si>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</si>
  <si>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</si>
  <si>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</si>
  <si>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</si>
  <si>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</si>
  <si>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</si>
  <si>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</si>
  <si>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</si>
  <si>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</si>
  <si>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</si>
  <si>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</si>
  <si>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</si>
  <si>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</si>
  <si>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</si>
  <si>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</si>
  <si>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</si>
  <si>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</si>
  <si>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</si>
  <si>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</si>
  <si>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</si>
  <si>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</si>
  <si>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</si>
  <si>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</si>
  <si>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</si>
  <si>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</si>
  <si>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</si>
  <si>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</si>
  <si>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</si>
  <si>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</si>
  <si>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</si>
  <si>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</si>
  <si>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</si>
  <si>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</si>
  <si>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</si>
  <si>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</si>
  <si>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</si>
  <si>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</si>
  <si>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</si>
  <si>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</si>
  <si>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</si>
  <si>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</si>
  <si>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</si>
  <si>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</si>
  <si>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</si>
  <si>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</si>
  <si>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</si>
  <si>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</si>
  <si>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</si>
  <si>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</si>
  <si>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</si>
  <si>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</si>
  <si>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</si>
  <si>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</si>
  <si>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</si>
  <si>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</si>
  <si>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</si>
  <si>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</si>
  <si>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</si>
  <si>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</si>
  <si>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</si>
  <si>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</si>
  <si>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</si>
  <si>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</si>
  <si>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</si>
  <si>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</si>
  <si>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</si>
  <si>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</si>
  <si>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</si>
  <si>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</si>
  <si>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</si>
  <si>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</si>
  <si>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</si>
  <si>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</si>
  <si>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</si>
  <si>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</si>
  <si>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</si>
  <si>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</si>
  <si>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</si>
  <si>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</si>
  <si>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</si>
  <si>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</si>
  <si>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</si>
  <si>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</si>
  <si>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</si>
  <si>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</si>
  <si>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</si>
  <si>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</si>
  <si>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</si>
  <si>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</si>
  <si>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</si>
  <si>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</si>
  <si>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</si>
  <si>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</si>
  <si>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</si>
  <si>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</si>
  <si>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</si>
  <si>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</si>
  <si>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</si>
  <si>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</si>
  <si>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</si>
  <si>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</si>
  <si>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</si>
  <si>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</si>
  <si>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</si>
  <si>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</si>
  <si>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</si>
  <si>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</si>
  <si>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</si>
  <si>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</si>
  <si>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</si>
  <si>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</si>
  <si>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</si>
  <si>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</si>
  <si>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</si>
  <si>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</si>
  <si>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</si>
  <si>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</si>
  <si>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</si>
  <si>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</si>
  <si>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</si>
  <si>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</si>
  <si>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</si>
  <si>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</si>
  <si>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</si>
  <si>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</si>
  <si>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</si>
  <si>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</si>
  <si>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</si>
  <si>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</si>
  <si>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</si>
  <si>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</si>
  <si>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</si>
  <si>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</si>
  <si>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</si>
  <si>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</si>
  <si>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</si>
  <si>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</si>
  <si>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</si>
  <si>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</si>
  <si>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</si>
  <si>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</si>
  <si>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</si>
  <si>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</si>
  <si>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</si>
  <si>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</si>
  <si>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</si>
  <si>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</si>
  <si>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</si>
  <si>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</si>
  <si>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</si>
  <si>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</si>
  <si>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</si>
  <si>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</si>
  <si>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</si>
  <si>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</si>
  <si>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</si>
  <si>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</si>
  <si>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</si>
  <si>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</si>
  <si>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</si>
  <si>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</si>
  <si>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</si>
  <si>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</si>
  <si>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</si>
  <si>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</si>
  <si>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</si>
  <si>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</si>
  <si>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</si>
  <si>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</si>
  <si>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</si>
  <si>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</si>
  <si>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</si>
  <si>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</si>
  <si>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</si>
  <si>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</si>
  <si>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</si>
  <si>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</si>
  <si>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</si>
  <si>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</si>
  <si>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</si>
  <si>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</si>
  <si>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</si>
  <si>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</si>
  <si>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</si>
  <si>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</si>
  <si>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</si>
  <si>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</si>
  <si>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</si>
  <si>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</si>
  <si>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</si>
  <si>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</si>
  <si>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</si>
  <si>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</si>
  <si>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</si>
  <si>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</si>
  <si>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</si>
  <si>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</si>
  <si>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</si>
  <si>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</si>
  <si>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</si>
  <si>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</si>
  <si>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</si>
  <si>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</si>
  <si>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</si>
  <si>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</si>
  <si>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</si>
  <si>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</si>
  <si>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</si>
  <si>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</si>
  <si>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</si>
  <si>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</si>
  <si>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</si>
  <si>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</si>
  <si>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</si>
  <si>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</si>
  <si>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</si>
  <si>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</si>
  <si>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</si>
  <si>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</si>
  <si>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</si>
  <si>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</si>
  <si>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</si>
  <si>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</si>
  <si>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</si>
  <si>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</si>
  <si>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</si>
  <si>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</si>
  <si>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</si>
  <si>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</si>
  <si>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</si>
  <si>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</si>
  <si>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</si>
  <si>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</si>
  <si>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</si>
  <si>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</si>
  <si>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</si>
  <si>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</si>
  <si>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</si>
  <si>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</si>
  <si>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</si>
  <si>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</si>
  <si>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</si>
  <si>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</si>
  <si>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</si>
  <si>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</si>
  <si>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</si>
  <si>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</si>
  <si>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</si>
  <si>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</si>
  <si>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</si>
  <si>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</si>
  <si>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</si>
  <si>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</si>
  <si>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</si>
  <si>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</si>
  <si>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</si>
  <si>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</si>
  <si>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</si>
  <si>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</si>
  <si>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</si>
  <si>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</si>
  <si>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</si>
  <si>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</si>
  <si>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</si>
  <si>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</si>
  <si>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</si>
  <si>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</si>
  <si>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</si>
  <si>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</si>
  <si>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</si>
  <si>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</si>
  <si>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</si>
  <si>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</si>
  <si>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</si>
  <si>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</si>
  <si>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</si>
  <si>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</si>
  <si>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</si>
  <si>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</si>
  <si>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</si>
  <si>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</si>
  <si>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</si>
  <si>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</si>
  <si>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</si>
  <si>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</si>
  <si>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</si>
  <si>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</si>
  <si>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</si>
  <si>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</si>
  <si>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</si>
  <si>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</si>
  <si>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</si>
  <si>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</si>
  <si>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</si>
  <si>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</si>
  <si>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</si>
  <si>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</si>
  <si>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</si>
  <si>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</si>
  <si>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</si>
  <si>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</si>
  <si>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</si>
  <si>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</si>
  <si>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</si>
  <si>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</si>
  <si>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</si>
  <si>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</si>
  <si>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</si>
  <si>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</si>
  <si>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</si>
  <si>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</si>
  <si>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</si>
  <si>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</si>
  <si>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</si>
  <si>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</si>
  <si>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</si>
  <si>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</si>
  <si>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</si>
  <si>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</si>
  <si>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</si>
  <si>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</si>
  <si>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</si>
  <si>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</si>
  <si>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</si>
  <si>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</si>
  <si>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</si>
  <si>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</si>
  <si>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</si>
  <si>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</si>
  <si>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</si>
  <si>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</si>
  <si>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</si>
  <si>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</si>
  <si>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</si>
  <si>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</si>
  <si>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</si>
  <si>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</si>
  <si>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</si>
  <si>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</si>
  <si>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</si>
  <si>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</si>
  <si>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</si>
  <si>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</si>
  <si>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</si>
  <si>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</si>
  <si>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</si>
  <si>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</si>
  <si>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</si>
  <si>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</si>
  <si>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</si>
  <si>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</si>
  <si>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</si>
  <si>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</si>
  <si>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</si>
  <si>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</si>
  <si>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</si>
  <si>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</si>
  <si>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</si>
  <si>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</si>
  <si>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</si>
  <si>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</si>
  <si>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</si>
  <si>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</si>
  <si>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</si>
  <si>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</si>
  <si>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</si>
  <si>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</si>
  <si>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</si>
  <si>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</si>
  <si>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</si>
  <si>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</si>
  <si>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</si>
  <si>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</si>
  <si>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</si>
  <si>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</si>
  <si>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</si>
  <si>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</si>
  <si>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</si>
  <si>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</si>
  <si>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</si>
  <si>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</si>
  <si>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</si>
  <si>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</si>
  <si>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</si>
  <si>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</si>
  <si>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</si>
  <si>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</si>
  <si>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</si>
  <si>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</si>
  <si>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</si>
  <si>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</si>
  <si>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</si>
  <si>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</si>
  <si>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</si>
  <si>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</si>
  <si>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</si>
  <si>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</si>
  <si>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</si>
  <si>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</si>
  <si>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</si>
  <si>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</si>
  <si>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</si>
  <si>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</si>
  <si>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</si>
  <si>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</si>
  <si>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</si>
  <si>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</si>
  <si>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</si>
  <si>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</si>
  <si>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</si>
  <si>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</si>
  <si>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</si>
  <si>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</si>
  <si>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</si>
  <si>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</si>
  <si>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</si>
  <si>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</si>
  <si>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</si>
  <si>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</si>
  <si>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</si>
  <si>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</si>
  <si>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</si>
  <si>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</si>
  <si>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</si>
  <si>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</si>
  <si>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</si>
  <si>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</si>
  <si>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</si>
  <si>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</si>
  <si>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</si>
  <si>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</si>
  <si>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</si>
  <si>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</si>
  <si>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</si>
  <si>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</si>
  <si>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</si>
  <si>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</si>
  <si>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</si>
  <si>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</si>
  <si>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</si>
  <si>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</si>
  <si>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</si>
  <si>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</si>
  <si>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</si>
  <si>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</si>
  <si>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</si>
  <si>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</si>
  <si>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</si>
  <si>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</si>
  <si>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</si>
  <si>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</si>
  <si>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</si>
  <si>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</si>
  <si>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</si>
  <si>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</si>
  <si>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</si>
  <si>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</si>
  <si>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</si>
  <si>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</si>
  <si>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</si>
  <si>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</si>
  <si>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</si>
  <si>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</si>
  <si>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</si>
  <si>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</si>
  <si>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</si>
  <si>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</si>
  <si>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</si>
  <si>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</si>
  <si>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</si>
  <si>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</si>
  <si>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</si>
  <si>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</si>
  <si>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</si>
  <si>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</si>
  <si>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</si>
  <si>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</si>
  <si>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</si>
  <si>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</si>
  <si>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</si>
  <si>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</si>
  <si>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</si>
  <si>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</si>
  <si>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</si>
  <si>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</si>
  <si>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</si>
  <si>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</si>
  <si>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</si>
  <si>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</si>
  <si>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</si>
  <si>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</si>
  <si>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</si>
  <si>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</si>
  <si>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</si>
  <si>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</si>
  <si>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</si>
  <si>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</si>
  <si>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</si>
  <si>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</si>
  <si>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</si>
  <si>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</si>
  <si>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</si>
  <si>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</si>
  <si>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</si>
  <si>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</si>
  <si>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</si>
  <si>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</si>
  <si>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</si>
  <si>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</si>
  <si>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</si>
  <si>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</si>
  <si>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</si>
  <si>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</si>
  <si>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</si>
  <si>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</si>
  <si>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</si>
  <si>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</si>
  <si>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</si>
  <si>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</si>
  <si>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</si>
  <si>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</si>
  <si>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</si>
  <si>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</si>
  <si>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</si>
  <si>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</si>
  <si>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</si>
  <si>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</si>
  <si>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</si>
  <si>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</si>
  <si>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</si>
  <si>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</si>
  <si>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</si>
  <si>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</si>
  <si>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</si>
  <si>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</si>
  <si>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</si>
  <si>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</si>
  <si>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</si>
  <si>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</si>
  <si>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</si>
  <si>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</si>
  <si>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</si>
  <si>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</si>
  <si>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</si>
  <si>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</si>
  <si>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</si>
  <si>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</si>
  <si>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</si>
  <si>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</si>
  <si>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</si>
  <si>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</si>
  <si>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</si>
  <si>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</si>
  <si>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</si>
  <si>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</si>
  <si>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</si>
  <si>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</si>
  <si>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</si>
  <si>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</si>
  <si>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</si>
  <si>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</si>
  <si>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</si>
  <si>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</si>
  <si>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</si>
  <si>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</si>
  <si>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</si>
  <si>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</si>
  <si>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</si>
  <si>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</si>
  <si>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</si>
  <si>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</si>
  <si>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</si>
  <si>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</si>
  <si>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</si>
  <si>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</si>
  <si>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</si>
  <si>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</si>
  <si>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</si>
  <si>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</si>
  <si>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</si>
  <si>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</si>
  <si>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</si>
  <si>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</si>
  <si>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</si>
  <si>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</si>
  <si>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</si>
  <si>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</si>
  <si>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</si>
  <si>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</si>
  <si>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</si>
  <si>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</si>
  <si>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</si>
  <si>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</si>
  <si>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</si>
  <si>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</si>
  <si>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</si>
  <si>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</si>
  <si>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</si>
  <si>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</si>
  <si>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</si>
  <si>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</si>
  <si>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</si>
  <si>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</si>
  <si>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</si>
  <si>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</si>
  <si>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</si>
  <si>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</si>
  <si>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</si>
  <si>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</si>
  <si>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</si>
  <si>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</si>
  <si>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</si>
  <si>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</si>
  <si>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</si>
  <si>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</si>
  <si>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</si>
  <si>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</si>
  <si>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</si>
  <si>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</si>
  <si>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</si>
  <si>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</si>
  <si>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</si>
  <si>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</si>
  <si>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</si>
  <si>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</si>
  <si>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</si>
  <si>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</si>
  <si>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</si>
  <si>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</si>
  <si>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</si>
  <si>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</si>
  <si>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</si>
  <si>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</si>
  <si>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</si>
  <si>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</si>
  <si>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</si>
  <si>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</si>
  <si>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</si>
  <si>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</si>
  <si>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</si>
  <si>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</si>
  <si>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</si>
  <si>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</si>
  <si>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</si>
  <si>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</si>
  <si>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</si>
  <si>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</si>
  <si>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</si>
  <si>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</si>
  <si>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</si>
  <si>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</si>
  <si>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</si>
  <si>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</si>
  <si>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</si>
  <si>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</si>
  <si>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</si>
  <si>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</si>
  <si>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</si>
  <si>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</si>
  <si>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</si>
  <si>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</si>
  <si>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</si>
  <si>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</si>
  <si>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</si>
  <si>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</si>
  <si>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</si>
  <si>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</si>
  <si>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</si>
  <si>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</si>
  <si>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</si>
  <si>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</si>
  <si>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</si>
  <si>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</si>
  <si>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</si>
  <si>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</si>
  <si>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</si>
  <si>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</si>
  <si>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</si>
  <si>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</si>
  <si>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</si>
  <si>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</si>
  <si>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</si>
  <si>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</si>
  <si>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</si>
  <si>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</si>
  <si>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</si>
  <si>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</si>
  <si>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</si>
  <si>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</si>
  <si>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</si>
  <si>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</si>
  <si>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</si>
  <si>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</si>
  <si>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</si>
  <si>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</si>
  <si>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</si>
  <si>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</si>
  <si>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</si>
  <si>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</si>
  <si>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</si>
  <si>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</si>
  <si>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</si>
  <si>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</si>
  <si>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</si>
  <si>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</si>
  <si>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</si>
  <si>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</si>
  <si>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</si>
  <si>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</si>
  <si>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</si>
  <si>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</si>
  <si>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</si>
  <si>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</si>
  <si>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</si>
  <si>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</si>
  <si>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</si>
  <si>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</si>
  <si>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</si>
  <si>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</si>
  <si>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</si>
  <si>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</si>
  <si>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</si>
  <si>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</si>
  <si>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</si>
  <si>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</si>
  <si>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</si>
  <si>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</si>
  <si>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</si>
  <si>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</si>
  <si>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</si>
  <si>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</si>
  <si>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</si>
  <si>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</si>
  <si>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</si>
  <si>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</si>
  <si>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</si>
  <si>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</si>
  <si>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</si>
  <si>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</si>
  <si>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</si>
  <si>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</si>
  <si>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</si>
  <si>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</si>
  <si>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</si>
  <si>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</si>
  <si>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</si>
  <si>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</si>
  <si>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</si>
  <si>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</si>
  <si>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</si>
  <si>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</si>
  <si>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</si>
  <si>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</si>
  <si>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</si>
  <si>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</si>
  <si>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</si>
  <si>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</si>
  <si>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</si>
  <si>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</si>
  <si>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</si>
  <si>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</si>
  <si>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</si>
  <si>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</si>
  <si>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</si>
  <si>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</si>
  <si>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</si>
  <si>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</si>
  <si>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</si>
  <si>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</si>
  <si>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</si>
  <si>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</si>
  <si>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</si>
  <si>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</si>
  <si>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</si>
  <si>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</si>
  <si>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</si>
  <si>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</si>
  <si>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</si>
  <si>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</si>
  <si>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</si>
  <si>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</si>
  <si>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</si>
  <si>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</si>
  <si>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</si>
  <si>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</si>
  <si>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</si>
  <si>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</si>
  <si>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</si>
  <si>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</si>
  <si>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</si>
  <si>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</si>
  <si>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</si>
  <si>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</si>
  <si>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</si>
  <si>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</si>
  <si>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</si>
  <si>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</si>
  <si>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</si>
  <si>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</si>
  <si>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</si>
  <si>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</si>
  <si>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</si>
  <si>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</si>
  <si>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</si>
  <si>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</si>
  <si>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</si>
  <si>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</si>
  <si>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</si>
  <si>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</si>
  <si>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</si>
  <si>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</si>
  <si>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</si>
  <si>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</si>
  <si>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</si>
  <si>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</si>
  <si>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</si>
  <si>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</si>
  <si>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</si>
  <si>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</si>
  <si>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</si>
  <si>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</si>
  <si>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</si>
  <si>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</si>
  <si>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</si>
  <si>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</si>
  <si>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</si>
  <si>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</si>
  <si>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</si>
  <si>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</si>
  <si>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</si>
  <si>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</si>
  <si>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</si>
  <si>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</si>
  <si>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</si>
  <si>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</si>
  <si>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</si>
  <si>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</si>
  <si>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</si>
  <si>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</si>
  <si>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</si>
  <si>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</si>
  <si>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</si>
  <si>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</si>
  <si>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</si>
  <si>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</si>
  <si>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</si>
  <si>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</si>
  <si>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</si>
  <si>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</si>
  <si>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</si>
  <si>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</si>
  <si>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</si>
  <si>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</si>
  <si>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</si>
  <si>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</si>
  <si>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</si>
  <si>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</si>
  <si>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</si>
  <si>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</si>
  <si>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</si>
  <si>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</si>
  <si>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</si>
  <si>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</si>
  <si>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</si>
  <si>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</si>
  <si>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</si>
  <si>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</si>
  <si>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</si>
  <si>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</si>
  <si>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</si>
  <si>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</si>
  <si>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</si>
  <si>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</si>
  <si>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</si>
  <si>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</si>
  <si>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</si>
  <si>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</si>
  <si>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</si>
  <si>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</si>
  <si>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</si>
  <si>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</si>
  <si>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</si>
  <si>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</si>
  <si>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</si>
  <si>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</si>
  <si>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</si>
  <si>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</si>
  <si>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</si>
  <si>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</si>
  <si>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</si>
  <si>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</si>
  <si>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</si>
  <si>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</si>
  <si>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</si>
  <si>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</si>
  <si>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</si>
  <si>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</si>
  <si>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</si>
  <si>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</si>
  <si>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</si>
  <si>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</si>
  <si>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</si>
  <si>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</si>
  <si>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</si>
  <si>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</si>
  <si>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</si>
  <si>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</si>
  <si>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</si>
  <si>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</si>
  <si>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</si>
  <si>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</si>
  <si>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</si>
  <si>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</si>
  <si>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</si>
  <si>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</si>
  <si>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</si>
  <si>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</si>
  <si>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</si>
  <si>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</si>
  <si>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</si>
  <si>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</si>
  <si>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</si>
  <si>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</si>
  <si>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</si>
  <si>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</si>
  <si>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</si>
  <si>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</si>
  <si>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</si>
  <si>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</si>
  <si>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</si>
  <si>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</si>
  <si>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</si>
  <si>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</si>
  <si>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</si>
  <si>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</si>
  <si>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</si>
  <si>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</si>
  <si>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</si>
  <si>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</si>
  <si>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</si>
  <si>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</si>
  <si>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</si>
  <si>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</si>
  <si>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</si>
  <si>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</si>
  <si>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</si>
  <si>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</si>
  <si>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</si>
  <si>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</si>
  <si>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</si>
  <si>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</si>
  <si>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</si>
  <si>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</si>
  <si>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</si>
  <si>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</si>
  <si>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</si>
  <si>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</si>
  <si>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</si>
  <si>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</si>
  <si>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</si>
  <si>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</si>
  <si>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</si>
  <si>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</si>
  <si>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</si>
  <si>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</si>
  <si>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</si>
  <si>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</si>
  <si>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</si>
  <si>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</si>
  <si>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</si>
  <si>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</si>
  <si>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</si>
  <si>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</si>
  <si>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</si>
  <si>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</si>
  <si>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</si>
  <si>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</si>
  <si>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</si>
  <si>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</si>
  <si>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</si>
  <si>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</si>
  <si>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</si>
  <si>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</si>
  <si>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</si>
  <si>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</si>
  <si>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</si>
  <si>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</si>
  <si>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</si>
  <si>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</si>
  <si>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</si>
  <si>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</si>
  <si>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</si>
  <si>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</si>
  <si>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</si>
  <si>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</si>
  <si>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</si>
  <si>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</si>
  <si>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</si>
  <si>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</si>
  <si>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</si>
  <si>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</si>
  <si>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</si>
  <si>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</si>
  <si>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</si>
  <si>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</si>
  <si>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</si>
  <si>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</si>
  <si>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</si>
  <si>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</si>
  <si>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</si>
  <si>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</si>
  <si>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</si>
  <si>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</si>
  <si>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</si>
  <si>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</si>
  <si>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</si>
  <si>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</si>
  <si>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</si>
  <si>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</si>
  <si>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</si>
  <si>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</si>
  <si>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</si>
  <si>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</si>
  <si>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</si>
  <si>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</si>
  <si>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</si>
  <si>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</si>
  <si>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</si>
  <si>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</si>
  <si>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</si>
  <si>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</si>
  <si>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</si>
  <si>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</si>
  <si>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</si>
  <si>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</si>
  <si>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</si>
  <si>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</si>
  <si>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</si>
  <si>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</si>
  <si>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</si>
  <si>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</si>
  <si>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</si>
  <si>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</si>
  <si>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</si>
  <si>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</si>
  <si>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</si>
  <si>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</si>
  <si>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</si>
  <si>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</si>
  <si>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</si>
  <si>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</si>
  <si>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</si>
  <si>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</si>
  <si>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</si>
  <si>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</si>
  <si>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</si>
  <si>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</si>
  <si>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</si>
  <si>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</si>
  <si>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</si>
  <si>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</si>
  <si>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</si>
  <si>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</si>
  <si>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</si>
  <si>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</si>
  <si>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</si>
  <si>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</si>
  <si>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</si>
  <si>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</si>
  <si>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</si>
  <si>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</si>
  <si>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</si>
  <si>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</si>
  <si>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</si>
  <si>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</si>
  <si>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</si>
  <si>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</si>
  <si>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</si>
  <si>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</si>
  <si>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</si>
  <si>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</si>
  <si>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</si>
  <si>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</si>
  <si>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</si>
  <si>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</si>
  <si>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</si>
  <si>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</si>
  <si>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</si>
  <si>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</si>
  <si>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</si>
  <si>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</si>
  <si>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</si>
  <si>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</si>
  <si>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</si>
  <si>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</si>
  <si>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</si>
  <si>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</si>
  <si>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</si>
  <si>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</si>
  <si>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</si>
  <si>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</si>
  <si>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</si>
  <si>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</si>
  <si>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</si>
  <si>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</si>
  <si>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</si>
  <si>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</si>
  <si>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</si>
  <si>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</si>
  <si>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</si>
  <si>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</si>
  <si>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</si>
  <si>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</si>
  <si>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</si>
  <si>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</si>
  <si>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</si>
  <si>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</si>
  <si>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</si>
  <si>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</si>
  <si>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</si>
  <si>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</si>
  <si>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</si>
  <si>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</si>
  <si>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</si>
  <si>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</si>
  <si>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</si>
  <si>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</si>
  <si>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</si>
  <si>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</si>
  <si>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</si>
  <si>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</si>
  <si>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</si>
  <si>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</si>
  <si>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</si>
  <si>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</si>
  <si>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</si>
  <si>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</si>
  <si>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</si>
  <si>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</si>
  <si>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</si>
  <si>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</si>
  <si>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</si>
  <si>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</si>
  <si>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</si>
  <si>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</si>
  <si>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</si>
  <si>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</si>
  <si>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</si>
  <si>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</si>
  <si>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</si>
  <si>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</si>
  <si>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</si>
  <si>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</si>
  <si>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</si>
  <si>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</si>
  <si>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</si>
  <si>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</si>
  <si>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</si>
  <si>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</si>
  <si>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</si>
  <si>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</si>
  <si>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</si>
  <si>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</si>
  <si>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</si>
  <si>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</si>
  <si>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</si>
  <si>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</si>
  <si>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</si>
  <si>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</si>
  <si>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</si>
  <si>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</si>
  <si>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</si>
  <si>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</si>
  <si>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</si>
  <si>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</si>
  <si>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</si>
  <si>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</si>
  <si>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</si>
  <si>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</si>
  <si>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</si>
  <si>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</si>
  <si>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</si>
  <si>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</si>
  <si>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</si>
  <si>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</si>
  <si>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</si>
  <si>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</si>
  <si>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</si>
  <si>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</si>
  <si>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</si>
  <si>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</si>
  <si>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</si>
  <si>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</si>
  <si>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</si>
  <si>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</si>
  <si>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</si>
  <si>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</si>
  <si>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</si>
  <si>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</si>
  <si>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</si>
  <si>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</si>
  <si>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</si>
  <si>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</si>
  <si>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</si>
  <si>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</si>
  <si>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</si>
  <si>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</si>
  <si>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</si>
  <si>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</si>
  <si>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</si>
  <si>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</si>
  <si>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</si>
  <si>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</si>
  <si>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</si>
  <si>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</si>
  <si>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</si>
  <si>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</si>
  <si>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</si>
  <si>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</si>
  <si>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</si>
  <si>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</si>
  <si>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</si>
  <si>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</si>
  <si>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</si>
  <si>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</si>
  <si>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</si>
  <si>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</si>
  <si>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</si>
  <si>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</si>
  <si>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</si>
  <si>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</si>
  <si>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</si>
  <si>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</si>
  <si>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</si>
  <si>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</si>
  <si>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</si>
  <si>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</si>
  <si>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</si>
  <si>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</si>
  <si>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</si>
  <si>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</si>
  <si>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</si>
  <si>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</si>
  <si>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</si>
  <si>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</si>
  <si>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</si>
  <si>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</si>
  <si>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</si>
  <si>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</si>
  <si>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</si>
  <si>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</si>
  <si>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</si>
  <si>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</si>
  <si>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</si>
  <si>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</si>
  <si>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</si>
  <si>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</si>
  <si>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</si>
  <si>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</si>
  <si>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</si>
  <si>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</si>
  <si>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</si>
  <si>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</si>
  <si>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</si>
  <si>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</si>
  <si>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</si>
  <si>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</si>
  <si>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</si>
  <si>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</si>
  <si>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</si>
  <si>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</si>
  <si>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</si>
  <si>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</si>
  <si>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</si>
  <si>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</si>
  <si>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</si>
  <si>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</si>
  <si>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</si>
  <si>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</si>
  <si>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</si>
  <si>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</si>
  <si>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</si>
  <si>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</si>
  <si>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</si>
  <si>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</si>
  <si>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</si>
  <si>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</si>
  <si>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</si>
  <si>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</si>
  <si>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</si>
  <si>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</si>
  <si>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</si>
  <si>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</si>
  <si>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</si>
  <si>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</si>
  <si>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</si>
  <si>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</si>
  <si>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</si>
  <si>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</si>
  <si>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</si>
  <si>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</si>
  <si>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</si>
  <si>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</si>
  <si>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</si>
  <si>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</si>
  <si>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</si>
  <si>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</si>
  <si>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</si>
  <si>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</si>
  <si>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</si>
  <si>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</si>
  <si>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</si>
  <si>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</si>
  <si>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</si>
  <si>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</si>
  <si>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</si>
  <si>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</si>
  <si>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</si>
  <si>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</si>
  <si>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</si>
  <si>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</si>
  <si>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</si>
  <si>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</si>
  <si>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</si>
  <si>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</si>
  <si>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</si>
  <si>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</si>
  <si>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</si>
  <si>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</si>
  <si>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</si>
  <si>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</si>
  <si>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</si>
  <si>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</si>
  <si>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</si>
  <si>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</si>
  <si>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</si>
  <si>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</si>
  <si>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</si>
  <si>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</si>
  <si>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</si>
  <si>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</si>
  <si>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</si>
  <si>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</si>
  <si>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</si>
  <si>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</si>
  <si>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</si>
  <si>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</si>
  <si>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</si>
  <si>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</si>
  <si>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</si>
  <si>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</si>
  <si>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</si>
  <si>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</si>
  <si>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</si>
  <si>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</si>
  <si>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</si>
  <si>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</si>
  <si>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</si>
  <si>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</si>
  <si>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</si>
  <si>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</si>
  <si>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</si>
  <si>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</si>
  <si>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</si>
  <si>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</si>
  <si>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</si>
  <si>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</si>
  <si>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</si>
  <si>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</si>
  <si>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</si>
  <si>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</si>
  <si>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</si>
  <si>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</si>
  <si>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</si>
  <si>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</si>
  <si>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</si>
  <si>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</si>
  <si>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</si>
  <si>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</si>
  <si>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</si>
  <si>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</si>
  <si>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</si>
  <si>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</si>
  <si>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</si>
  <si>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</si>
  <si>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</si>
  <si>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</si>
  <si>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</si>
  <si>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</si>
  <si>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</si>
  <si>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</si>
  <si>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</si>
  <si>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</si>
  <si>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</si>
  <si>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</si>
  <si>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</si>
  <si>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</si>
  <si>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</si>
  <si>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</si>
  <si>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</si>
  <si>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</si>
  <si>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</si>
  <si>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</si>
  <si>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</si>
  <si>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</si>
  <si>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</si>
  <si>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</si>
  <si>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</si>
  <si>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</si>
  <si>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</si>
  <si>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</si>
  <si>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</si>
  <si>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</si>
  <si>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</si>
  <si>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</si>
  <si>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</si>
  <si>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</si>
  <si>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</si>
  <si>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</si>
  <si>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</si>
  <si>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</si>
  <si>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</si>
  <si>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</si>
  <si>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</si>
  <si>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</si>
  <si>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</si>
  <si>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</si>
  <si>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</si>
  <si>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</si>
  <si>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</si>
  <si>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</si>
  <si>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</si>
  <si>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</si>
  <si>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</si>
  <si>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</si>
  <si>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</si>
  <si>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</si>
  <si>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</si>
  <si>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</si>
  <si>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</si>
  <si>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</si>
  <si>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</si>
  <si>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</si>
  <si>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</si>
  <si>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</si>
  <si>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</si>
  <si>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</si>
  <si>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</si>
  <si>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</si>
  <si>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</si>
  <si>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</si>
  <si>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</si>
  <si>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</si>
  <si>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</si>
  <si>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</si>
  <si>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</si>
  <si>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</si>
  <si>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</si>
  <si>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</si>
  <si>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</si>
  <si>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</si>
  <si>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</si>
  <si>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</si>
  <si>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</si>
  <si>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</si>
  <si>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</si>
  <si>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</si>
  <si>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</si>
  <si>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</si>
  <si>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</si>
  <si>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</si>
  <si>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</si>
  <si>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</si>
  <si>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</si>
  <si>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</si>
  <si>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</si>
  <si>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</si>
  <si>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</si>
  <si>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</si>
  <si>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</si>
  <si>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</si>
  <si>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</si>
  <si>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</si>
  <si>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</si>
  <si>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</si>
  <si>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</si>
  <si>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</si>
  <si>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</si>
  <si>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</si>
  <si>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</si>
  <si>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</si>
  <si>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</si>
  <si>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</si>
  <si>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</si>
  <si>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</si>
  <si>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</si>
  <si>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</si>
  <si>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</si>
  <si>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</si>
  <si>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</si>
  <si>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</si>
  <si>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</si>
  <si>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</si>
  <si>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</si>
  <si>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</si>
  <si>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</si>
  <si>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</si>
  <si>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</si>
  <si>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</si>
  <si>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</si>
  <si>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</si>
  <si>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</si>
  <si>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</si>
  <si>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</si>
  <si>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</si>
  <si>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</si>
  <si>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</si>
  <si>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</si>
  <si>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</si>
  <si>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</si>
  <si>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</si>
  <si>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</si>
  <si>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</si>
  <si>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</si>
  <si>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</si>
  <si>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</si>
  <si>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</si>
  <si>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</si>
  <si>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</si>
  <si>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</si>
  <si>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</si>
  <si>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</si>
  <si>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</si>
  <si>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</si>
  <si>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</si>
  <si>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</si>
  <si>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</si>
  <si>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</si>
  <si>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</si>
  <si>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</si>
  <si>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</si>
  <si>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</si>
  <si>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</si>
  <si>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</si>
  <si>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</si>
  <si>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</si>
  <si>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</si>
  <si>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</si>
  <si>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</si>
  <si>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</si>
  <si>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</si>
  <si>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</si>
  <si>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</si>
  <si>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</si>
  <si>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</si>
  <si>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</si>
  <si>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</si>
  <si>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</si>
  <si>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</si>
  <si>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</si>
  <si>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</si>
  <si>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</si>
  <si>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</si>
  <si>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</si>
  <si>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</si>
  <si>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</si>
  <si>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</si>
  <si>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</si>
  <si>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</si>
  <si>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</si>
  <si>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</si>
  <si>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</si>
  <si>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</si>
  <si>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</si>
  <si>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</si>
  <si>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</si>
  <si>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</si>
  <si>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</si>
  <si>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</si>
  <si>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</si>
  <si>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</si>
  <si>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</si>
  <si>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</si>
  <si>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</si>
  <si>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</si>
  <si>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</si>
  <si>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</si>
  <si>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</si>
  <si>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</si>
  <si>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</si>
  <si>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</si>
  <si>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</si>
  <si>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</si>
  <si>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</si>
  <si>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</si>
  <si>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</si>
  <si>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</si>
  <si>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</si>
  <si>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</si>
  <si>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</si>
  <si>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</si>
  <si>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</si>
  <si>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</si>
  <si>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</si>
  <si>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</si>
  <si>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</si>
  <si>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</si>
  <si>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</si>
  <si>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</si>
  <si>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</si>
  <si>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</si>
  <si>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</si>
  <si>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</si>
  <si>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</si>
  <si>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</si>
  <si>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</si>
  <si>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</si>
  <si>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</si>
  <si>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</si>
  <si>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</si>
  <si>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</si>
  <si>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</si>
  <si>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</si>
  <si>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</si>
  <si>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</si>
  <si>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</si>
  <si>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</si>
  <si>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</si>
  <si>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</si>
  <si>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</si>
  <si>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</si>
  <si>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</si>
  <si>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</si>
  <si>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</si>
  <si>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</si>
  <si>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</si>
  <si>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</si>
  <si>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</si>
  <si>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</si>
  <si>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</si>
  <si>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</si>
  <si>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</si>
  <si>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</si>
  <si>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</si>
  <si>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</si>
  <si>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</si>
  <si>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</si>
  <si>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</si>
  <si>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</si>
  <si>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</si>
  <si>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</si>
  <si>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</si>
  <si>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</si>
  <si>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</si>
  <si>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</si>
  <si>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</si>
  <si>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</si>
  <si>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</si>
  <si>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</si>
  <si>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</si>
  <si>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</si>
  <si>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</si>
  <si>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</si>
  <si>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</si>
  <si>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</si>
  <si>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</si>
  <si>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</si>
  <si>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</si>
  <si>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</si>
  <si>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</si>
  <si>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</si>
  <si>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</si>
  <si>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</si>
  <si>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</si>
  <si>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</si>
  <si>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</si>
  <si>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</si>
  <si>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</si>
  <si>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</si>
  <si>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</si>
  <si>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</si>
  <si>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</si>
  <si>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</si>
  <si>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</si>
  <si>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</si>
  <si>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</si>
  <si>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</si>
  <si>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</si>
  <si>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</si>
  <si>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</si>
  <si>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</si>
  <si>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</si>
  <si>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</si>
  <si>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</si>
  <si>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</si>
  <si>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</si>
  <si>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</si>
  <si>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</si>
  <si>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</si>
  <si>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</si>
  <si>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</si>
  <si>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</si>
  <si>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</si>
  <si>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</si>
  <si>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</si>
  <si>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</si>
  <si>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</si>
  <si>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</si>
  <si>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</si>
  <si>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</si>
  <si>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</si>
  <si>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</si>
  <si>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</si>
  <si>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</si>
  <si>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</si>
  <si>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</si>
  <si>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</si>
  <si>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</si>
  <si>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</si>
  <si>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</si>
  <si>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</si>
  <si>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</si>
  <si>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</si>
  <si>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</si>
  <si>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</si>
  <si>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</si>
  <si>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</si>
  <si>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</si>
  <si>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</si>
  <si>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</si>
  <si>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</si>
  <si>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</si>
  <si>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</si>
  <si>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</si>
  <si>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</si>
  <si>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</si>
  <si>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</si>
  <si>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</si>
  <si>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</si>
  <si>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</si>
  <si>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</si>
  <si>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</si>
  <si>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</si>
  <si>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</si>
  <si>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</si>
  <si>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</si>
  <si>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</si>
  <si>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</si>
  <si>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</si>
  <si>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</si>
  <si>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</si>
  <si>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</si>
  <si>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</si>
  <si>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</si>
  <si>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</si>
  <si>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</si>
  <si>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</si>
  <si>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</si>
  <si>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</si>
  <si>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</si>
  <si>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</si>
  <si>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</si>
  <si>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</si>
  <si>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</si>
  <si>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</si>
  <si>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</si>
  <si>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</si>
  <si>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</si>
  <si>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</si>
  <si>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</si>
  <si>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</si>
  <si>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</si>
  <si>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</si>
  <si>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</si>
  <si>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</si>
  <si>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</si>
  <si>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</si>
  <si>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</si>
  <si>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</si>
  <si>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</si>
  <si>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</si>
  <si>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</si>
  <si>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</si>
  <si>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</si>
  <si>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</si>
  <si>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</si>
  <si>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</si>
  <si>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</si>
  <si>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</si>
  <si>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</si>
  <si>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</si>
  <si>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</si>
  <si>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</si>
  <si>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</si>
  <si>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</si>
  <si>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</si>
  <si>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</si>
  <si>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</si>
  <si>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</si>
  <si>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</si>
  <si>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</si>
  <si>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</si>
  <si>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</si>
  <si>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</si>
  <si>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</si>
  <si>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</si>
  <si>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</si>
  <si>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</si>
  <si>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</si>
  <si>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</si>
  <si>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</si>
  <si>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</si>
  <si>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</si>
  <si>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</si>
  <si>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</si>
  <si>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</si>
  <si>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</si>
  <si>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</si>
  <si>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</si>
  <si>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</si>
  <si>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</si>
  <si>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</si>
  <si>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</si>
  <si>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</si>
  <si>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</si>
  <si>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</si>
  <si>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</si>
  <si>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</si>
  <si>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</si>
  <si>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</si>
  <si>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</si>
  <si>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</si>
  <si>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</si>
  <si>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</si>
  <si>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</si>
  <si>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</si>
  <si>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</si>
  <si>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</si>
  <si>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</si>
  <si>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</si>
  <si>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</si>
  <si>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</si>
  <si>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</si>
  <si>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</si>
  <si>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</si>
  <si>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</si>
  <si>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</si>
  <si>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</si>
  <si>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</si>
  <si>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</si>
  <si>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</si>
  <si>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</si>
  <si>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</si>
  <si>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</si>
  <si>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</si>
  <si>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</si>
  <si>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</si>
  <si>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</si>
  <si>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</si>
  <si>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</si>
  <si>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</si>
  <si>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</si>
  <si>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</si>
  <si>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</si>
  <si>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</si>
  <si>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</si>
  <si>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</si>
  <si>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</si>
  <si>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</si>
  <si>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</si>
  <si>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</si>
  <si>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</si>
  <si>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</si>
  <si>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</si>
  <si>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</si>
  <si>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</si>
  <si>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</si>
  <si>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</si>
  <si>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</si>
  <si>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</si>
  <si>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</si>
  <si>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</si>
  <si>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</si>
  <si>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</si>
  <si>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</si>
  <si>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</si>
  <si>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</si>
  <si>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</si>
  <si>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</si>
  <si>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</si>
  <si>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</si>
  <si>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</si>
  <si>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</si>
  <si>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</si>
  <si>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</si>
  <si>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</si>
  <si>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</si>
  <si>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</si>
  <si>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</si>
  <si>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</si>
  <si>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</si>
  <si>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</si>
  <si>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</si>
  <si>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</si>
  <si>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</si>
  <si>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</si>
  <si>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</si>
  <si>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</si>
  <si>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</si>
  <si>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</si>
  <si>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</si>
  <si>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</si>
  <si>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</si>
  <si>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</si>
  <si>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</si>
  <si>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</si>
  <si>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</si>
  <si>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</si>
  <si>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</si>
  <si>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</si>
  <si>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</si>
  <si>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</si>
  <si>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</si>
  <si>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</si>
  <si>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</si>
  <si>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</si>
  <si>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</si>
  <si>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</si>
  <si>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</si>
  <si>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</si>
  <si>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</si>
  <si>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</si>
  <si>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</si>
  <si>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</si>
  <si>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</si>
  <si>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</si>
  <si>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</si>
  <si>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</si>
  <si>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</si>
  <si>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</si>
  <si>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</si>
  <si>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</si>
  <si>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</si>
  <si>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</si>
  <si>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</si>
  <si>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</si>
  <si>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</si>
  <si>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</si>
  <si>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</si>
  <si>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</si>
  <si>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</si>
  <si>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</si>
  <si>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</si>
  <si>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</si>
  <si>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</si>
  <si>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</si>
  <si>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</si>
  <si>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</si>
  <si>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</si>
  <si>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</si>
  <si>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</si>
  <si>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</si>
  <si>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</si>
  <si>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</si>
  <si>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</si>
  <si>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</si>
  <si>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</si>
  <si>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</si>
  <si>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</si>
  <si>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</si>
  <si>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</si>
  <si>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</si>
  <si>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</si>
  <si>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</si>
  <si>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</si>
  <si>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</si>
  <si>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</si>
  <si>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</si>
  <si>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</si>
  <si>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</si>
  <si>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</si>
  <si>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</si>
  <si>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</si>
  <si>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</si>
  <si>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</si>
  <si>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</si>
  <si>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</si>
  <si>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</si>
  <si>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</si>
  <si>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</si>
  <si>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</si>
  <si>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</si>
  <si>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</si>
  <si>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</si>
  <si>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</si>
  <si>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</si>
  <si>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</si>
  <si>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</si>
  <si>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</si>
  <si>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</si>
  <si>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</si>
  <si>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</si>
  <si>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</si>
  <si>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</si>
  <si>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</si>
  <si>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</si>
  <si>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</si>
  <si>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</si>
  <si>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</si>
  <si>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</si>
  <si>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</si>
  <si>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</si>
  <si>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</si>
  <si>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</si>
  <si>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</si>
  <si>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</si>
  <si>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</si>
  <si>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</si>
  <si>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</si>
  <si>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</si>
  <si>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</si>
  <si>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</si>
  <si>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</si>
  <si>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</si>
  <si>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</si>
  <si>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</si>
  <si>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</si>
  <si>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</si>
  <si>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</si>
  <si>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</si>
  <si>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</si>
  <si>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</si>
  <si>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</si>
  <si>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</si>
  <si>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</si>
  <si>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</si>
  <si>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</si>
  <si>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</si>
  <si>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</si>
  <si>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</si>
  <si>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</si>
  <si>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</si>
  <si>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</si>
  <si>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</si>
  <si>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</si>
  <si>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</si>
  <si>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</si>
  <si>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</si>
  <si>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</si>
  <si>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</si>
  <si>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</si>
  <si>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</si>
  <si>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</si>
  <si>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</si>
  <si>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</si>
  <si>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</si>
  <si>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</si>
  <si>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</si>
  <si>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</si>
  <si>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</si>
  <si>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</si>
  <si>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</si>
  <si>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</si>
  <si>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</si>
  <si>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</si>
  <si>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</si>
  <si>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</si>
  <si>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</si>
  <si>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</si>
  <si>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</si>
  <si>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</si>
  <si>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</si>
  <si>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</si>
  <si>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</si>
  <si>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</si>
  <si>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</si>
  <si>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</si>
  <si>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</si>
  <si>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</si>
  <si>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</si>
  <si>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</si>
  <si>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</si>
  <si>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</si>
  <si>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</si>
  <si>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</si>
  <si>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</si>
  <si>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</si>
  <si>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</si>
  <si>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</si>
  <si>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</si>
  <si>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</si>
  <si>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</si>
  <si>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</si>
  <si>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</si>
  <si>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</si>
  <si>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</si>
  <si>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</si>
  <si>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</si>
  <si>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</si>
  <si>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</si>
  <si>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</si>
  <si>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</si>
  <si>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</si>
  <si>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</si>
  <si>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</si>
  <si>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</si>
  <si>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</si>
  <si>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</si>
  <si>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</si>
  <si>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</si>
  <si>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</si>
  <si>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</si>
  <si>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</si>
  <si>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</si>
  <si>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</si>
  <si>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</si>
  <si>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</si>
  <si>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</si>
  <si>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</si>
  <si>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</si>
  <si>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</si>
  <si>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</si>
  <si>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</si>
  <si>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</si>
  <si>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</si>
  <si>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</si>
  <si>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</si>
  <si>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</si>
  <si>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</si>
  <si>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</si>
  <si>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</si>
  <si>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</si>
  <si>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</si>
  <si>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</si>
  <si>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</si>
  <si>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</si>
  <si>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</si>
  <si>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</si>
  <si>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</si>
  <si>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</si>
  <si>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</si>
  <si>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</si>
  <si>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</si>
  <si>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</si>
  <si>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</si>
  <si>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</si>
  <si>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</si>
  <si>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</si>
  <si>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</si>
  <si>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</si>
  <si>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</si>
  <si>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</si>
  <si>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</si>
  <si>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</si>
  <si>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</si>
  <si>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</si>
  <si>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</si>
  <si>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</si>
  <si>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</si>
  <si>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</si>
  <si>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</si>
  <si>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</si>
  <si>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</si>
  <si>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</si>
  <si>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</si>
  <si>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</si>
  <si>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</si>
  <si>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</si>
  <si>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</si>
  <si>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</si>
  <si>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</si>
  <si>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</si>
  <si>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</si>
  <si>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</si>
  <si>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</si>
  <si>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</si>
  <si>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</si>
  <si>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</si>
  <si>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</si>
  <si>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</si>
  <si>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</si>
  <si>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</si>
  <si>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</si>
  <si>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</si>
  <si>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</si>
  <si>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</si>
  <si>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</si>
  <si>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</si>
  <si>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</si>
  <si>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</si>
  <si>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</si>
  <si>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</si>
  <si>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</si>
  <si>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</si>
  <si>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</si>
  <si>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</si>
  <si>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</si>
  <si>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</si>
  <si>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</si>
  <si>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</si>
  <si>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</si>
  <si>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</si>
  <si>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</si>
  <si>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</si>
  <si>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</si>
  <si>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</si>
  <si>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</si>
  <si>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</si>
  <si>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</si>
  <si>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</si>
  <si>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</si>
  <si>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</si>
  <si>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</si>
  <si>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</si>
  <si>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</si>
  <si>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</si>
  <si>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</si>
  <si>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</si>
  <si>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</si>
  <si>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</si>
  <si>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</si>
  <si>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</si>
  <si>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</si>
  <si>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</si>
  <si>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</si>
  <si>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</si>
  <si>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</si>
  <si>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</si>
  <si>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</si>
  <si>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</si>
  <si>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</si>
  <si>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</si>
  <si>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</si>
  <si>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</si>
  <si>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</si>
  <si>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</si>
  <si>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</si>
  <si>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</si>
  <si>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</si>
  <si>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</si>
  <si>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</si>
  <si>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</si>
  <si>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</si>
  <si>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</si>
  <si>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</si>
  <si>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</si>
  <si>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</si>
  <si>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</si>
  <si>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</si>
  <si>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</si>
  <si>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</si>
  <si>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</si>
  <si>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</si>
  <si>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</si>
  <si>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</si>
  <si>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</si>
  <si>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</si>
  <si>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</si>
  <si>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</si>
  <si>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</si>
  <si>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</si>
  <si>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</si>
  <si>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</si>
  <si>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</si>
  <si>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</si>
  <si>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</si>
  <si>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</si>
  <si>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</si>
  <si>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</si>
  <si>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</si>
  <si>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</si>
  <si>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</si>
  <si>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</si>
  <si>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</si>
  <si>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</si>
  <si>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</si>
  <si>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</si>
  <si>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</si>
  <si>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</si>
  <si>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</si>
  <si>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</si>
  <si>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</si>
  <si>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</si>
  <si>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</si>
  <si>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</si>
  <si>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</si>
  <si>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</si>
  <si>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</si>
  <si>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</si>
  <si>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</si>
  <si>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</si>
  <si>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</si>
  <si>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</si>
  <si>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</si>
  <si>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</si>
  <si>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</si>
  <si>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</si>
  <si>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</si>
  <si>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</si>
  <si>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</si>
  <si>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</si>
  <si>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</si>
  <si>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</si>
  <si>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</si>
  <si>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</si>
  <si>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</si>
  <si>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</si>
  <si>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</si>
  <si>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</si>
  <si>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</si>
  <si>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</si>
  <si>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</si>
  <si>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</si>
  <si>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</si>
  <si>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</si>
  <si>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</si>
  <si>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</si>
  <si>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</si>
  <si>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</si>
  <si>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</si>
  <si>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</si>
  <si>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</si>
  <si>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</si>
  <si>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</si>
  <si>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</si>
  <si>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</si>
  <si>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</si>
  <si>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</si>
  <si>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</si>
  <si>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</si>
  <si>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</si>
  <si>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</si>
  <si>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</si>
  <si>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</si>
  <si>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</si>
  <si>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</si>
  <si>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</si>
  <si>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</si>
  <si>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</si>
  <si>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</si>
  <si>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</si>
  <si>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</si>
  <si>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</si>
  <si>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</si>
  <si>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</si>
  <si>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</si>
  <si>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</si>
  <si>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</si>
  <si>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</si>
  <si>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</si>
  <si>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</si>
  <si>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</si>
  <si>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</si>
  <si>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</si>
  <si>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</si>
  <si>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</si>
  <si>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</si>
  <si>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</si>
  <si>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</si>
  <si>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</si>
  <si>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</si>
  <si>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</si>
  <si>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</si>
  <si>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</si>
  <si>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</si>
  <si>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</si>
  <si>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</si>
  <si>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</si>
  <si>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</si>
  <si>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</si>
  <si>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</si>
  <si>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</si>
  <si>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</si>
  <si>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</si>
  <si>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</si>
  <si>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</si>
  <si>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</si>
  <si>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</si>
  <si>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</si>
  <si>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</si>
  <si>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</si>
  <si>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</si>
  <si>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</si>
  <si>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</si>
  <si>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</si>
  <si>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</si>
  <si>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</si>
  <si>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</si>
  <si>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</si>
  <si>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</si>
  <si>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</si>
  <si>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</si>
  <si>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</si>
  <si>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</si>
  <si>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</si>
  <si>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</si>
  <si>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</si>
  <si>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</si>
  <si>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</si>
  <si>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</si>
  <si>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</si>
  <si>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</si>
  <si>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</si>
  <si>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</si>
  <si>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</si>
  <si>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</si>
  <si>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</si>
  <si>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</si>
  <si>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</si>
  <si>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</si>
  <si>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</si>
  <si>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</si>
  <si>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</si>
  <si>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</si>
  <si>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</si>
  <si>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</si>
  <si>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</si>
  <si>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</si>
  <si>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</si>
  <si>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</si>
  <si>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</si>
  <si>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</si>
  <si>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</si>
  <si>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</si>
  <si>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</si>
  <si>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</si>
  <si>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</si>
  <si>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</si>
  <si>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</si>
  <si>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</si>
  <si>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</si>
  <si>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</si>
  <si>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</si>
  <si>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</si>
  <si>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</si>
  <si>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</si>
  <si>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</si>
  <si>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</si>
  <si>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</si>
  <si>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</si>
  <si>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</si>
  <si>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</si>
  <si>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</si>
  <si>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</si>
  <si>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</si>
  <si>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</si>
  <si>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</si>
  <si>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</si>
  <si>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</si>
  <si>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</si>
  <si>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</si>
  <si>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</si>
  <si>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</si>
  <si>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</si>
  <si>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</si>
  <si>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</si>
  <si>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</si>
  <si>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</si>
  <si>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</si>
  <si>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</si>
  <si>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</si>
  <si>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</si>
  <si>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</si>
  <si>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</si>
  <si>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</si>
  <si>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</si>
  <si>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</si>
  <si>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</si>
  <si>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</si>
  <si>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</si>
  <si>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</si>
  <si>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</si>
  <si>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</si>
  <si>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</si>
  <si>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</si>
  <si>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</si>
  <si>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</si>
  <si>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</si>
  <si>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</si>
  <si>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</si>
  <si>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</si>
  <si>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</si>
  <si>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</si>
  <si>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</si>
  <si>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</si>
  <si>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</si>
  <si>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</si>
  <si>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</si>
  <si>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</si>
  <si>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</si>
  <si>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</si>
  <si>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</si>
  <si>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</si>
  <si>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</si>
  <si>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</si>
  <si>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</si>
  <si>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</si>
  <si>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</si>
  <si>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</si>
  <si>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</si>
  <si>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</si>
  <si>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</si>
  <si>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</si>
  <si>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</si>
  <si>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</si>
  <si>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</si>
  <si>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</si>
  <si>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</si>
  <si>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</si>
  <si>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</si>
  <si>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</si>
  <si>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</si>
  <si>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</si>
  <si>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</si>
  <si>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</si>
  <si>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</si>
  <si>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</si>
  <si>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</si>
  <si>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</si>
  <si>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</si>
  <si>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</si>
  <si>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</si>
  <si>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</si>
  <si>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</si>
  <si>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</si>
  <si>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</si>
  <si>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</si>
  <si>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</si>
  <si>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</si>
  <si>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</si>
  <si>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</si>
  <si>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</si>
  <si>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</si>
  <si>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</si>
  <si>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</si>
  <si>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</si>
  <si>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</si>
  <si>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</si>
  <si>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</si>
  <si>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</si>
  <si>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</si>
  <si>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</si>
  <si>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</si>
  <si>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</si>
  <si>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</si>
  <si>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</si>
  <si>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</si>
  <si>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</si>
  <si>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</si>
  <si>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</si>
  <si>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</si>
  <si>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</si>
  <si>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</si>
  <si>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</si>
  <si>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</si>
  <si>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</si>
  <si>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</si>
  <si>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</si>
  <si>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</si>
  <si>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</si>
  <si>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</si>
  <si>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</si>
  <si>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</si>
  <si>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</si>
  <si>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</si>
  <si>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</si>
  <si>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</si>
  <si>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</si>
  <si>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</si>
  <si>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</si>
  <si>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</si>
  <si>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</si>
  <si>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</si>
  <si>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</si>
  <si>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</si>
  <si>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</si>
  <si>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</si>
  <si>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</si>
  <si>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</si>
  <si>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</si>
  <si>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</si>
  <si>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</si>
  <si>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</si>
  <si>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</si>
  <si>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</si>
  <si>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</si>
  <si>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</si>
  <si>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</si>
  <si>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</si>
  <si>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</si>
  <si>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</si>
  <si>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</si>
  <si>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</si>
  <si>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</si>
  <si>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</si>
  <si>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</si>
  <si>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</si>
  <si>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</si>
  <si>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</si>
  <si>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</si>
  <si>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</si>
  <si>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</si>
  <si>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</si>
  <si>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</si>
  <si>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</si>
  <si>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</si>
  <si>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</si>
  <si>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</si>
  <si>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</si>
  <si>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</si>
  <si>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</si>
  <si>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</si>
  <si>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</si>
  <si>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</si>
  <si>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</si>
  <si>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</si>
  <si>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</si>
  <si>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</si>
  <si>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</si>
  <si>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</si>
  <si>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</si>
  <si>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</si>
  <si>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</si>
  <si>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</si>
  <si>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</si>
  <si>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</si>
  <si>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</si>
  <si>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</si>
  <si>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</si>
  <si>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</si>
  <si>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</si>
  <si>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</si>
  <si>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</si>
  <si>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</si>
  <si>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</si>
  <si>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</si>
  <si>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</si>
  <si>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</si>
  <si>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</si>
  <si>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</si>
  <si>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</si>
  <si>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</si>
  <si>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</si>
  <si>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</si>
  <si>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</si>
  <si>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</si>
  <si>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</si>
  <si>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</si>
  <si>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</si>
  <si>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</si>
  <si>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</si>
  <si>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</si>
  <si>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</si>
  <si>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</si>
  <si>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</si>
  <si>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</si>
  <si>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</si>
  <si>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</si>
  <si>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</si>
  <si>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</si>
  <si>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</si>
  <si>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</si>
  <si>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</si>
  <si>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</si>
  <si>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</si>
  <si>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</si>
  <si>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</si>
  <si>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</si>
  <si>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</si>
  <si>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</si>
  <si>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</si>
  <si>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</si>
  <si>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</si>
  <si>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</si>
  <si>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</si>
  <si>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</si>
  <si>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</si>
  <si>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</si>
  <si>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</si>
  <si>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</si>
  <si>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</si>
  <si>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</si>
  <si>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</si>
  <si>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</si>
  <si>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</si>
  <si>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</si>
  <si>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</si>
  <si>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</si>
  <si>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</si>
  <si>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</si>
  <si>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</si>
  <si>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</si>
  <si>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</si>
  <si>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</si>
  <si>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</si>
  <si>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</si>
  <si>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</si>
  <si>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</si>
  <si>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</si>
  <si>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</si>
  <si>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</si>
  <si>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</si>
  <si>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</si>
  <si>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</si>
  <si>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</si>
  <si>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</si>
  <si>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</si>
  <si>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</si>
  <si>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</si>
  <si>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</si>
  <si>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</si>
  <si>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</si>
  <si>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</si>
  <si>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</si>
  <si>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</si>
  <si>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</si>
  <si>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</si>
  <si>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</si>
  <si>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</si>
  <si>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</si>
  <si>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</si>
  <si>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</si>
  <si>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</si>
  <si>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</si>
  <si>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</si>
  <si>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</si>
  <si>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</si>
  <si>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</si>
  <si>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</si>
  <si>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</si>
  <si>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</si>
  <si>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</si>
  <si>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</si>
  <si>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</si>
  <si>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</si>
  <si>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</si>
  <si>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</si>
  <si>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</si>
  <si>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</si>
  <si>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</si>
  <si>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</si>
  <si>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</si>
  <si>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</si>
  <si>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</si>
  <si>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</si>
  <si>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</si>
  <si>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</si>
  <si>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</si>
  <si>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</si>
  <si>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</si>
  <si>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</si>
  <si>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</si>
  <si>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</si>
  <si>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</si>
  <si>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</si>
  <si>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</si>
  <si>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</si>
  <si>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</si>
  <si>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</si>
  <si>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</si>
  <si>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</si>
  <si>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</si>
  <si>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</si>
  <si>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</si>
  <si>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</si>
  <si>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</si>
  <si>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</si>
  <si>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</si>
  <si>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</si>
  <si>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</si>
  <si>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</si>
  <si>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</si>
  <si>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</si>
  <si>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</si>
  <si>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</si>
  <si>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</si>
  <si>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</si>
  <si>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</si>
  <si>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</si>
  <si>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</si>
  <si>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</si>
  <si>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</si>
  <si>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</si>
  <si>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</si>
  <si>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</si>
  <si>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</si>
  <si>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</si>
  <si>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</si>
  <si>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</si>
  <si>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</si>
  <si>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</si>
  <si>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</si>
  <si>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</si>
  <si>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</si>
  <si>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</si>
  <si>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</si>
  <si>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</si>
  <si>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</si>
  <si>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</si>
  <si>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</si>
  <si>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</si>
  <si>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</si>
  <si>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</si>
  <si>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</si>
  <si>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</si>
  <si>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</si>
  <si>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</si>
  <si>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</si>
  <si>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</si>
  <si>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</si>
  <si>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</si>
  <si>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</si>
  <si>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</si>
  <si>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</si>
  <si>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</si>
  <si>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</si>
  <si>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</si>
  <si>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</si>
  <si>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</si>
  <si>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</si>
  <si>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</si>
  <si>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</si>
  <si>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</si>
  <si>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</si>
  <si>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</si>
  <si>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</si>
  <si>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</si>
  <si>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</si>
  <si>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</si>
  <si>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</si>
  <si>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</si>
  <si>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</si>
  <si>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</si>
  <si>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</si>
  <si>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</si>
  <si>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</si>
  <si>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</si>
  <si>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</si>
  <si>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</si>
  <si>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</si>
  <si>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</si>
  <si>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</si>
  <si>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</si>
  <si>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</si>
  <si>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</si>
  <si>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</si>
  <si>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</si>
  <si>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</si>
  <si>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</si>
  <si>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</si>
  <si>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</si>
  <si>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</si>
  <si>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</si>
  <si>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</si>
  <si>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</si>
  <si>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</si>
  <si>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</si>
  <si>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</si>
  <si>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</si>
  <si>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</si>
  <si>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</si>
  <si>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</si>
  <si>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</si>
  <si>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</si>
  <si>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</si>
  <si>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</si>
  <si>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</si>
  <si>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</si>
  <si>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</si>
  <si>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</si>
  <si>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</si>
  <si>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</si>
  <si>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</si>
  <si>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</si>
  <si>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</si>
  <si>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</si>
  <si>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</si>
  <si>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</si>
  <si>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</si>
  <si>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</si>
  <si>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</si>
  <si>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</si>
  <si>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</si>
  <si>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</si>
  <si>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</si>
  <si>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</si>
  <si>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</si>
  <si>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</si>
  <si>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</si>
  <si>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</si>
  <si>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</si>
  <si>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</si>
  <si>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</si>
  <si>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</si>
  <si>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</si>
  <si>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</si>
  <si>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</si>
  <si>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</si>
  <si>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</si>
  <si>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</si>
  <si>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</si>
  <si>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</si>
  <si>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</si>
  <si>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</si>
  <si>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</si>
  <si>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</si>
  <si>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</si>
  <si>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</si>
  <si>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</si>
  <si>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</si>
  <si>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</si>
  <si>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</si>
  <si>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</si>
  <si>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</si>
  <si>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</si>
  <si>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</si>
  <si>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</si>
  <si>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</si>
  <si>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</si>
  <si>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</si>
  <si>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</si>
  <si>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</si>
  <si>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</si>
  <si>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</si>
  <si>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</si>
  <si>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</si>
  <si>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</si>
  <si>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</si>
  <si>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</si>
  <si>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</si>
  <si>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</si>
  <si>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</si>
  <si>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</si>
  <si>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</si>
  <si>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</si>
  <si>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</si>
  <si>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</si>
  <si>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</si>
  <si>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</si>
  <si>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</si>
  <si>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</si>
  <si>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</si>
  <si>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</si>
  <si>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</si>
  <si>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</si>
  <si>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</si>
  <si>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</si>
  <si>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</si>
  <si>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</si>
  <si>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</si>
  <si>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</si>
  <si>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</si>
  <si>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</si>
  <si>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</si>
  <si>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</si>
  <si>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</si>
  <si>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</si>
  <si>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</si>
  <si>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</si>
  <si>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</si>
  <si>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</si>
  <si>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</si>
  <si>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</si>
  <si>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</si>
  <si>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</si>
  <si>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</si>
  <si>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</si>
  <si>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</si>
  <si>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</si>
  <si>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</si>
  <si>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</si>
  <si>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</si>
  <si>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</si>
  <si>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</si>
  <si>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</si>
  <si>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</si>
  <si>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</si>
  <si>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</si>
  <si>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</si>
  <si>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</si>
  <si>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</si>
  <si>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</si>
  <si>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</si>
  <si>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</si>
  <si>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</si>
  <si>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</si>
  <si>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</si>
  <si>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</si>
  <si>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</si>
  <si>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</si>
  <si>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</si>
  <si>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</si>
  <si>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</si>
  <si>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</si>
  <si>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</si>
  <si>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</si>
  <si>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</si>
  <si>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</si>
  <si>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</si>
  <si>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</si>
  <si>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</si>
  <si>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</si>
  <si>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</si>
  <si>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</si>
  <si>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</si>
  <si>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</si>
  <si>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</si>
  <si>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</si>
  <si>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</si>
  <si>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</si>
  <si>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</si>
  <si>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</si>
  <si>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</si>
  <si>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</si>
  <si>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</si>
  <si>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</si>
  <si>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</si>
  <si>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</si>
  <si>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</si>
  <si>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</si>
  <si>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</si>
  <si>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</si>
  <si>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</si>
  <si>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</si>
  <si>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</si>
  <si>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</si>
  <si>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</si>
  <si>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</si>
  <si>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</si>
  <si>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</si>
  <si>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</si>
  <si>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</si>
  <si>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</si>
  <si>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</si>
  <si>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</si>
  <si>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</si>
  <si>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</si>
  <si>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</si>
  <si>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</si>
  <si>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</si>
  <si>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</si>
  <si>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</si>
  <si>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</si>
  <si>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</si>
  <si>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</si>
  <si>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</si>
  <si>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</si>
  <si>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</si>
  <si>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</si>
  <si>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</si>
  <si>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</si>
  <si>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</si>
  <si>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</si>
  <si>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</si>
  <si>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</si>
  <si>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</si>
  <si>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</si>
  <si>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</si>
  <si>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</si>
  <si>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</si>
  <si>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</si>
  <si>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</si>
  <si>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</si>
  <si>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</si>
  <si>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</si>
  <si>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</si>
  <si>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</si>
  <si>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</si>
  <si>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</si>
  <si>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</si>
  <si>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</si>
  <si>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</si>
  <si>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</si>
  <si>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</si>
  <si>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</si>
  <si>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</si>
  <si>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</si>
  <si>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</si>
  <si>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</si>
  <si>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</si>
  <si>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</si>
  <si>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</si>
  <si>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</si>
  <si>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</si>
  <si>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</si>
  <si>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</si>
  <si>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</si>
  <si>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</si>
  <si>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</si>
  <si>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</si>
  <si>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</si>
  <si>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</si>
  <si>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</si>
  <si>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</si>
  <si>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</si>
  <si>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</si>
  <si>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</si>
  <si>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</si>
  <si>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</si>
  <si>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</si>
  <si>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</si>
  <si>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</si>
  <si>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</si>
  <si>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</si>
  <si>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</si>
  <si>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</si>
  <si>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</si>
  <si>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</si>
  <si>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</si>
  <si>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</si>
  <si>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</si>
  <si>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</si>
  <si>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</si>
  <si>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</si>
  <si>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</si>
  <si>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</si>
  <si>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</si>
  <si>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</si>
  <si>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</si>
  <si>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</si>
  <si>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</si>
  <si>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</si>
  <si>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</si>
  <si>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</si>
  <si>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</si>
  <si>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</si>
  <si>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</si>
  <si>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</si>
  <si>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</si>
  <si>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</si>
  <si>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</si>
  <si>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</si>
  <si>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</si>
  <si>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</si>
  <si>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</si>
  <si>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</si>
  <si>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</si>
  <si>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</si>
  <si>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</si>
  <si>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</si>
  <si>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</si>
  <si>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</si>
  <si>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</si>
  <si>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</si>
  <si>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</si>
  <si>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</si>
  <si>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</si>
  <si>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</si>
  <si>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</si>
  <si>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</si>
  <si>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</si>
  <si>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</si>
  <si>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</si>
  <si>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</si>
  <si>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</si>
  <si>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</si>
  <si>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</si>
  <si>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</si>
  <si>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</si>
  <si>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</si>
  <si>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</si>
  <si>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</si>
  <si>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</si>
  <si>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</si>
  <si>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</si>
  <si>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</si>
  <si>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</si>
  <si>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</si>
  <si>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</si>
  <si>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</si>
  <si>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</si>
  <si>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</si>
  <si>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</si>
  <si>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</si>
  <si>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</si>
  <si>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</si>
  <si>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</si>
  <si>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</si>
  <si>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</si>
  <si>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</si>
  <si>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</si>
  <si>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</si>
  <si>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</si>
  <si>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</si>
  <si>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</si>
  <si>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</si>
  <si>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</si>
  <si>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</si>
  <si>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</si>
  <si>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</si>
  <si>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</si>
  <si>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</si>
  <si>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</si>
  <si>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</si>
  <si>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</si>
  <si>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</si>
  <si>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</si>
  <si>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</si>
  <si>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</si>
  <si>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</si>
  <si>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</si>
  <si>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</si>
  <si>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</si>
  <si>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</si>
  <si>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</si>
  <si>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</si>
  <si>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</si>
  <si>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</si>
  <si>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</si>
  <si>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</si>
  <si>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</si>
  <si>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</si>
  <si>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</si>
  <si>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</si>
  <si>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</si>
  <si>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</si>
  <si>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</si>
  <si>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</si>
  <si>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</si>
  <si>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</si>
  <si>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</si>
  <si>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</si>
  <si>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</si>
  <si>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</si>
  <si>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</si>
  <si>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</si>
  <si>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</si>
  <si>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</si>
  <si>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</si>
  <si>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</si>
  <si>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</si>
  <si>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</si>
  <si>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</si>
  <si>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</si>
  <si>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</si>
  <si>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</si>
  <si>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</si>
  <si>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</si>
  <si>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</si>
  <si>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</si>
  <si>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</si>
  <si>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</si>
  <si>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</si>
  <si>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</si>
  <si>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</si>
  <si>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</si>
  <si>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</si>
  <si>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</si>
  <si>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</si>
  <si>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</si>
  <si>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</si>
  <si>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</si>
  <si>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</si>
  <si>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</si>
  <si>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</si>
  <si>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</si>
  <si>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</si>
  <si>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</si>
  <si>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</si>
  <si>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</si>
  <si>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</si>
  <si>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</si>
  <si>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</si>
  <si>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</si>
  <si>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</si>
  <si>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</si>
  <si>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</si>
  <si>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</si>
  <si>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</si>
  <si>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</si>
  <si>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</si>
  <si>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</si>
  <si>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</si>
  <si>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</si>
  <si>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</si>
  <si>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</si>
  <si>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</si>
  <si>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</si>
  <si>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</si>
  <si>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</si>
  <si>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</si>
  <si>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</si>
  <si>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</si>
  <si>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</si>
  <si>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</si>
  <si>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</si>
  <si>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</si>
  <si>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</si>
  <si>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</si>
  <si>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</si>
  <si>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</si>
  <si>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</si>
  <si>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</si>
  <si>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</si>
  <si>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</si>
  <si>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</si>
  <si>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</si>
  <si>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</si>
  <si>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</si>
  <si>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</si>
  <si>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</si>
  <si>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</si>
  <si>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</si>
  <si>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</si>
  <si>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</si>
  <si>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</si>
  <si>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</si>
  <si>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</si>
  <si>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</si>
  <si>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</si>
  <si>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</si>
  <si>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</si>
  <si>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</si>
  <si>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</si>
  <si>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</si>
  <si>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</si>
  <si>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</si>
  <si>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</si>
  <si>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</si>
  <si>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</si>
  <si>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</si>
  <si>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</si>
  <si>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</si>
  <si>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</si>
  <si>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</si>
  <si>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</si>
  <si>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</si>
  <si>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</si>
  <si>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</si>
  <si>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</si>
  <si>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</si>
  <si>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</si>
  <si>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</si>
  <si>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</si>
  <si>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</si>
  <si>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</si>
  <si>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</si>
  <si>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</si>
  <si>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</si>
  <si>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</si>
  <si>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</si>
  <si>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</si>
  <si>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</si>
  <si>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</si>
  <si>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</si>
  <si>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</si>
  <si>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</si>
  <si>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</si>
  <si>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</si>
  <si>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</si>
  <si>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</si>
  <si>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</si>
  <si>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</si>
  <si>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</si>
  <si>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</si>
  <si>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</si>
  <si>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</si>
  <si>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</si>
  <si>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</si>
  <si>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</si>
  <si>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</si>
  <si>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</si>
  <si>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</si>
  <si>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</si>
  <si>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</si>
  <si>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</si>
  <si>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</si>
  <si>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</si>
  <si>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</si>
  <si>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</si>
  <si>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</si>
  <si>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</si>
  <si>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</si>
  <si>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</si>
  <si>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</si>
  <si>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</si>
  <si>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</si>
  <si>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</si>
  <si>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</si>
  <si>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</si>
  <si>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</si>
  <si>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</si>
  <si>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</si>
  <si>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</si>
  <si>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</si>
  <si>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</si>
  <si>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</si>
  <si>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</si>
  <si>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</si>
  <si>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</si>
  <si>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</si>
  <si>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</si>
  <si>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</si>
  <si>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</si>
  <si>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</si>
  <si>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</si>
  <si>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</si>
  <si>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</si>
  <si>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</si>
  <si>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</si>
  <si>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</si>
  <si>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</si>
  <si>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</si>
  <si>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</si>
  <si>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</si>
  <si>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</si>
  <si>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</si>
  <si>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</si>
  <si>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</si>
  <si>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</si>
  <si>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</si>
  <si>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</si>
  <si>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</si>
  <si>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</si>
  <si>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</si>
  <si>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</si>
  <si>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</si>
  <si>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</si>
  <si>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</si>
  <si>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</si>
  <si>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</si>
  <si>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</si>
  <si>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</si>
  <si>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</si>
  <si>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</si>
  <si>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</si>
  <si>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</si>
  <si>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</si>
  <si>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</si>
  <si>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</si>
  <si>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</si>
  <si>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</si>
  <si>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</si>
  <si>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</si>
  <si>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</si>
  <si>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</si>
  <si>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</si>
  <si>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</si>
  <si>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</si>
  <si>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</si>
  <si>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</si>
  <si>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</si>
  <si>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</si>
  <si>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</si>
  <si>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</si>
  <si>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</si>
  <si>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</si>
  <si>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</si>
  <si>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</si>
  <si>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</si>
  <si>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</si>
  <si>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</si>
  <si>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</si>
  <si>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</si>
  <si>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</si>
  <si>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</si>
  <si>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</si>
  <si>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</si>
  <si>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</si>
  <si>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</si>
  <si>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</si>
  <si>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</si>
  <si>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</si>
  <si>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</si>
  <si>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</si>
  <si>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</si>
  <si>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</si>
  <si>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</si>
  <si>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</si>
  <si>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</si>
  <si>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</si>
  <si>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</si>
  <si>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</si>
  <si>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</si>
  <si>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</si>
  <si>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</si>
  <si>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</si>
  <si>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</si>
  <si>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</si>
  <si>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</si>
  <si>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</si>
  <si>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</si>
  <si>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</si>
  <si>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</si>
  <si>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</si>
  <si>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</si>
  <si>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</si>
  <si>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</si>
  <si>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</si>
  <si>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</si>
  <si>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</si>
  <si>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</si>
  <si>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</si>
  <si>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</si>
  <si>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</si>
  <si>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</si>
  <si>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</si>
  <si>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</si>
  <si>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</si>
  <si>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</si>
  <si>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</si>
  <si>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</si>
  <si>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</si>
  <si>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</si>
  <si>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</si>
  <si>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</si>
  <si>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</si>
  <si>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</si>
  <si>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</si>
  <si>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</si>
  <si>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</si>
  <si>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</si>
  <si>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</si>
  <si>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</si>
  <si>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</si>
  <si>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</si>
  <si>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</si>
  <si>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</si>
  <si>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</si>
  <si>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</si>
  <si>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</si>
  <si>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</si>
  <si>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</si>
  <si>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</si>
  <si>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</si>
  <si>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</si>
  <si>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</si>
  <si>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</si>
  <si>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</si>
  <si>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</si>
  <si>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</si>
  <si>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</si>
  <si>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</si>
  <si>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</si>
  <si>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</si>
  <si>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</si>
  <si>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</si>
  <si>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</si>
  <si>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</si>
  <si>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</si>
  <si>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</si>
  <si>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</si>
  <si>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</si>
  <si>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</si>
  <si>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</si>
  <si>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</si>
  <si>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</si>
  <si>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</si>
  <si>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</si>
  <si>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</si>
  <si>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</si>
  <si>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</si>
  <si>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</si>
  <si>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</si>
  <si>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</si>
  <si>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</si>
  <si>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</si>
  <si>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</si>
  <si>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</si>
  <si>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</si>
  <si>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</si>
  <si>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</si>
  <si>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</si>
  <si>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</si>
  <si>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</si>
  <si>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</si>
  <si>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</si>
  <si>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</si>
  <si>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</si>
  <si>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</si>
  <si>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</si>
  <si>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</si>
  <si>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</si>
  <si>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</si>
  <si>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</si>
  <si>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</si>
  <si>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</si>
  <si>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</si>
  <si>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</si>
  <si>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</si>
  <si>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</si>
  <si>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</si>
  <si>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</si>
  <si>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</si>
  <si>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</si>
  <si>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</si>
  <si>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</si>
  <si>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</si>
  <si>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</si>
  <si>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</si>
  <si>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</si>
  <si>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</si>
  <si>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</si>
  <si>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</si>
  <si>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</si>
  <si>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</si>
  <si>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</si>
  <si>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</si>
  <si>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</si>
  <si>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</si>
  <si>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</si>
  <si>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</si>
  <si>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</si>
  <si>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</si>
  <si>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</si>
  <si>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</si>
  <si>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</si>
  <si>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</si>
  <si>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</si>
  <si>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</si>
  <si>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</si>
  <si>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</si>
  <si>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</si>
  <si>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</si>
  <si>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</si>
  <si>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</si>
  <si>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</si>
  <si>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</si>
  <si>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</si>
  <si>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</si>
  <si>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</si>
  <si>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</si>
  <si>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</si>
  <si>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</si>
  <si>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</si>
  <si>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</si>
  <si>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</si>
  <si>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</si>
  <si>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</si>
  <si>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</si>
  <si>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</si>
  <si>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</si>
  <si>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</si>
  <si>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</si>
  <si>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</si>
  <si>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</si>
  <si>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</si>
  <si>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</si>
  <si>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</si>
  <si>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</si>
  <si>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</si>
  <si>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</si>
  <si>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</si>
  <si>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</si>
  <si>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</si>
  <si>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</si>
  <si>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</si>
  <si>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</si>
  <si>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</si>
  <si>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</si>
  <si>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</si>
  <si>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</si>
  <si>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</si>
  <si>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</si>
  <si>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</si>
  <si>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</si>
  <si>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</si>
  <si>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</si>
  <si>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</si>
  <si>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</si>
  <si>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</si>
  <si>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</si>
  <si>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</si>
  <si>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</si>
  <si>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</si>
  <si>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</si>
  <si>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</si>
  <si>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</si>
  <si>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</si>
  <si>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</si>
  <si>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</si>
  <si>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</si>
  <si>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</si>
  <si>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</si>
  <si>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</si>
  <si>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</si>
  <si>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</si>
  <si>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</si>
  <si>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</si>
  <si>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</si>
  <si>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</si>
  <si>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</si>
  <si>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</si>
  <si>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</si>
  <si>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</si>
  <si>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</si>
  <si>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</si>
  <si>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</si>
  <si>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</si>
  <si>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</si>
  <si>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</si>
  <si>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</si>
  <si>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</si>
  <si>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</si>
  <si>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</si>
  <si>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</si>
  <si>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</si>
  <si>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</si>
  <si>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</si>
  <si>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</si>
  <si>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</si>
  <si>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</si>
  <si>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</si>
  <si>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</si>
  <si>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</si>
  <si>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</si>
  <si>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</si>
  <si>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</si>
  <si>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</si>
  <si>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</si>
  <si>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</si>
  <si>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</si>
  <si>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</si>
  <si>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</si>
  <si>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</si>
  <si>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</si>
  <si>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</si>
  <si>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</si>
  <si>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</si>
  <si>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</si>
  <si>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</si>
  <si>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</si>
  <si>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</si>
  <si>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</si>
  <si>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</si>
  <si>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</si>
  <si>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</si>
  <si>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</si>
  <si>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</si>
  <si>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</si>
  <si>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</si>
  <si>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</si>
  <si>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</si>
  <si>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</si>
  <si>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</si>
  <si>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</si>
  <si>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</si>
  <si>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</si>
  <si>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</si>
  <si>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</si>
  <si>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</si>
  <si>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</si>
  <si>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</si>
  <si>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</si>
  <si>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</si>
  <si>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</si>
  <si>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</si>
  <si>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</si>
  <si>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</si>
  <si>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</si>
  <si>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</si>
  <si>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</si>
  <si>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</si>
  <si>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</si>
  <si>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</si>
  <si>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</si>
  <si>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</si>
  <si>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</si>
  <si>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</si>
  <si>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</si>
  <si>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</si>
  <si>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</si>
  <si>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</si>
  <si>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</si>
  <si>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</si>
  <si>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</si>
  <si>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</si>
  <si>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</si>
  <si>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</si>
  <si>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</si>
  <si>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</si>
  <si>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</si>
  <si>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</si>
  <si>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</si>
  <si>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</si>
  <si>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</si>
  <si>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</si>
  <si>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</si>
  <si>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</si>
  <si>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</si>
  <si>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</si>
  <si>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</si>
  <si>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</si>
  <si>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</si>
  <si>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</si>
  <si>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</si>
  <si>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</si>
  <si>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</si>
  <si>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</si>
  <si>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</si>
  <si>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</si>
  <si>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</si>
  <si>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</si>
  <si>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</si>
  <si>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</si>
  <si>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</si>
  <si>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</si>
  <si>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</si>
  <si>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</si>
  <si>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</si>
  <si>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</si>
  <si>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</si>
  <si>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</si>
  <si>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</si>
  <si>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</si>
  <si>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</si>
  <si>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</si>
  <si>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</si>
  <si>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</si>
  <si>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</si>
  <si>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</si>
  <si>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</si>
  <si>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</si>
  <si>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</si>
  <si>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</si>
  <si>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</si>
  <si>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</si>
  <si>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</si>
  <si>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</si>
  <si>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</si>
  <si>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</si>
  <si>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</si>
  <si>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</si>
  <si>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</si>
  <si>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</si>
  <si>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</si>
  <si>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</si>
  <si>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</si>
  <si>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</si>
  <si>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</si>
  <si>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</si>
  <si>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</si>
  <si>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</si>
  <si>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</si>
  <si>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</si>
  <si>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</si>
  <si>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</si>
  <si>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</si>
  <si>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</si>
  <si>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</si>
  <si>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</si>
  <si>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</si>
  <si>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</si>
  <si>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</si>
  <si>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</si>
  <si>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</si>
  <si>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</si>
  <si>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</si>
  <si>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</si>
  <si>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</si>
  <si>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</si>
  <si>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</si>
  <si>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</si>
  <si>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</si>
  <si>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</si>
  <si>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</si>
  <si>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</si>
  <si>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</si>
  <si>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</si>
  <si>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</si>
  <si>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</si>
  <si>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</si>
  <si>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</si>
  <si>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</si>
  <si>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</si>
  <si>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</si>
  <si>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</si>
  <si>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</si>
  <si>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</si>
  <si>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</si>
  <si>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</si>
  <si>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</si>
  <si>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</si>
  <si>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</si>
  <si>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</si>
  <si>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</si>
  <si>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</si>
  <si>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</si>
  <si>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</si>
  <si>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</si>
  <si>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</si>
  <si>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</si>
  <si>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</si>
  <si>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</si>
  <si>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</si>
  <si>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</si>
  <si>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</si>
  <si>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</si>
  <si>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</si>
  <si>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</si>
  <si>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</si>
  <si>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</si>
  <si>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</si>
  <si>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</si>
  <si>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</si>
  <si>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</si>
  <si>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</si>
  <si>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</si>
  <si>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</si>
  <si>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</si>
  <si>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</si>
  <si>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</si>
  <si>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</si>
  <si>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</si>
  <si>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</si>
  <si>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</si>
  <si>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</si>
  <si>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</si>
  <si>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</si>
  <si>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</si>
  <si>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</si>
  <si>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</si>
  <si>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</si>
  <si>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</si>
  <si>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</si>
  <si>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</si>
  <si>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</si>
  <si>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</si>
  <si>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</si>
  <si>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</si>
  <si>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</si>
  <si>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</si>
  <si>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</si>
  <si>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</si>
  <si>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</si>
  <si>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</si>
  <si>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</si>
  <si>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</si>
  <si>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</si>
  <si>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</si>
  <si>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</si>
  <si>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</si>
  <si>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</si>
  <si>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</si>
  <si>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</si>
  <si>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</si>
  <si>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</si>
  <si>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</si>
  <si>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</si>
  <si>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</si>
  <si>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</si>
  <si>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</si>
  <si>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</si>
  <si>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</si>
  <si>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</si>
  <si>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</si>
  <si>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</si>
  <si>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</si>
  <si>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</si>
  <si>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</si>
  <si>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</si>
  <si>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</si>
  <si>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</si>
  <si>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</si>
  <si>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</si>
  <si>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</si>
  <si>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</si>
  <si>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</si>
  <si>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</si>
  <si>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</si>
  <si>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</si>
  <si>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</si>
  <si>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</si>
  <si>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</si>
  <si>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</si>
  <si>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</si>
  <si>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</si>
  <si>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</si>
  <si>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</si>
  <si>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</si>
  <si>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</si>
  <si>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</si>
  <si>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</si>
  <si>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</si>
  <si>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</si>
  <si>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</si>
  <si>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</si>
  <si>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</si>
  <si>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</si>
  <si>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</si>
  <si>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</si>
  <si>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</si>
  <si>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</si>
  <si>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</si>
  <si>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</si>
  <si>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</si>
  <si>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</si>
  <si>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</si>
  <si>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</si>
  <si>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</si>
  <si>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</si>
  <si>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</si>
  <si>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</si>
  <si>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</si>
  <si>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</si>
  <si>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</si>
  <si>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</si>
  <si>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</si>
  <si>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</si>
  <si>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</si>
  <si>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</si>
  <si>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</si>
  <si>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</si>
  <si>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</si>
  <si>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</si>
  <si>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</si>
  <si>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</si>
  <si>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</si>
  <si>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</si>
  <si>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</si>
  <si>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</si>
  <si>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</si>
  <si>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</si>
  <si>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</si>
  <si>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</si>
  <si>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</si>
  <si>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</si>
  <si>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</si>
  <si>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</si>
  <si>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</si>
  <si>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</si>
  <si>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</si>
  <si>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</si>
  <si>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</si>
  <si>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</si>
  <si>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</si>
  <si>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</si>
  <si>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</si>
  <si>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</si>
  <si>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</si>
  <si>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</si>
  <si>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</si>
  <si>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</si>
  <si>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</si>
  <si>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</si>
  <si>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</si>
  <si>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</si>
  <si>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</si>
  <si>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</si>
  <si>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</si>
  <si>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</si>
  <si>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</si>
  <si>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</si>
  <si>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</si>
  <si>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</si>
  <si>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</si>
  <si>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</si>
  <si>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</si>
  <si>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</si>
  <si>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</si>
  <si>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</si>
  <si>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</si>
  <si>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</si>
  <si>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</si>
  <si>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</si>
  <si>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</si>
  <si>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</si>
  <si>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</si>
  <si>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</si>
  <si>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</si>
  <si>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</si>
  <si>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</si>
  <si>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</si>
  <si>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</si>
  <si>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</si>
  <si>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</si>
  <si>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</si>
  <si>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</si>
  <si>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</si>
  <si>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</si>
  <si>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</si>
  <si>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</si>
  <si>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</si>
  <si>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</si>
  <si>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</si>
  <si>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</si>
  <si>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</si>
  <si>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</si>
  <si>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</si>
  <si>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</si>
  <si>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</si>
  <si>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</si>
  <si>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</si>
  <si>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</si>
  <si>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</si>
  <si>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</si>
  <si>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</si>
  <si>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</si>
  <si>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</si>
  <si>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</si>
  <si>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</si>
  <si>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</si>
  <si>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</si>
  <si>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</si>
  <si>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</si>
  <si>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</si>
  <si>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</si>
  <si>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</si>
  <si>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</si>
  <si>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</si>
  <si>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</si>
  <si>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</si>
  <si>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</si>
  <si>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</si>
  <si>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</si>
  <si>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</si>
  <si>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</si>
  <si>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</si>
  <si>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</si>
  <si>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</si>
  <si>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</si>
  <si>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</si>
  <si>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</si>
  <si>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</si>
  <si>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</si>
  <si>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</si>
  <si>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</si>
  <si>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</si>
  <si>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</si>
  <si>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</si>
  <si>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</si>
  <si>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</si>
  <si>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</si>
  <si>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</si>
  <si>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</si>
  <si>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</si>
  <si>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</si>
  <si>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</si>
  <si>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</si>
  <si>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</si>
  <si>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</si>
  <si>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</si>
  <si>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</si>
  <si>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</si>
  <si>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</si>
  <si>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</si>
  <si>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</si>
  <si>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</si>
  <si>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</si>
  <si>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</si>
  <si>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</si>
  <si>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</si>
  <si>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</si>
  <si>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</si>
  <si>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</si>
  <si>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</si>
  <si>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</si>
  <si>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</si>
  <si>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</si>
  <si>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</si>
  <si>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</si>
  <si>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</si>
  <si>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</si>
  <si>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</si>
  <si>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</si>
  <si>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</si>
  <si>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</si>
  <si>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</si>
  <si>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</si>
  <si>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</si>
  <si>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</si>
  <si>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</si>
  <si>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</si>
  <si>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</si>
  <si>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</si>
  <si>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</si>
  <si>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</si>
  <si>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</si>
  <si>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</si>
  <si>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</si>
  <si>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</si>
  <si>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</si>
  <si>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</si>
  <si>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</si>
  <si>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</si>
  <si>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</si>
  <si>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</si>
  <si>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</si>
  <si>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</si>
  <si>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</si>
  <si>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</si>
  <si>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</si>
  <si>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</si>
  <si>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</si>
  <si>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</si>
  <si>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</si>
  <si>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</si>
  <si>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</si>
  <si>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</si>
  <si>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</si>
  <si>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</si>
  <si>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</si>
  <si>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</si>
  <si>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</si>
  <si>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</si>
  <si>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</si>
  <si>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</si>
  <si>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</si>
  <si>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</si>
  <si>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</si>
  <si>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</si>
  <si>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</si>
  <si>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</si>
  <si>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</si>
  <si>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</si>
  <si>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</si>
  <si>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</si>
  <si>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</si>
  <si>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</si>
  <si>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</si>
  <si>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</si>
  <si>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</si>
  <si>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</si>
  <si>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</si>
  <si>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</si>
  <si>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</si>
  <si>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</si>
  <si>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</si>
  <si>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</si>
  <si>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</si>
  <si>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</si>
  <si>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</si>
  <si>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</si>
  <si>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</si>
  <si>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</si>
  <si>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</si>
  <si>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</si>
  <si>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</si>
  <si>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</si>
  <si>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</si>
  <si>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</si>
  <si>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</si>
  <si>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</si>
  <si>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</si>
  <si>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</si>
  <si>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</si>
  <si>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</si>
  <si>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</si>
  <si>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</si>
  <si>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</si>
  <si>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</si>
  <si>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</si>
  <si>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</si>
  <si>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</si>
  <si>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</si>
  <si>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</si>
  <si>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</si>
  <si>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</si>
  <si>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</si>
  <si>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</si>
  <si>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</si>
  <si>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</si>
  <si>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</si>
  <si>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</si>
  <si>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</si>
  <si>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</si>
  <si>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</si>
  <si>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</si>
  <si>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</si>
  <si>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</si>
  <si>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</si>
  <si>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</si>
  <si>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</si>
  <si>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</si>
  <si>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</si>
  <si>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</si>
  <si>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</si>
  <si>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</si>
  <si>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</si>
  <si>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</si>
  <si>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</si>
  <si>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</si>
  <si>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</si>
  <si>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</si>
  <si>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</si>
  <si>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</si>
  <si>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</si>
  <si>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</si>
  <si>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</si>
  <si>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</si>
  <si>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</si>
  <si>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</si>
  <si>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</si>
  <si>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</si>
  <si>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</si>
  <si>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</si>
  <si>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</si>
  <si>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</si>
  <si>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</si>
  <si>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</si>
  <si>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</si>
  <si>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</si>
  <si>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</si>
  <si>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</si>
  <si>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</si>
  <si>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</si>
  <si>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</si>
  <si>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</si>
  <si>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</si>
  <si>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</si>
  <si>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</si>
  <si>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</si>
  <si>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</si>
  <si>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</si>
  <si>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</si>
  <si>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</si>
  <si>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</si>
  <si>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</si>
  <si>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</si>
  <si>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</si>
  <si>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</si>
  <si>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</si>
  <si>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</si>
  <si>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</si>
  <si>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</si>
  <si>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</si>
  <si>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</si>
  <si>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</si>
  <si>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</si>
  <si>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</si>
  <si>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</si>
  <si>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</si>
  <si>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</si>
  <si>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</si>
  <si>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</si>
  <si>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</si>
  <si>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</si>
  <si>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</si>
  <si>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</si>
  <si>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</si>
  <si>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</si>
  <si>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</si>
  <si>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</si>
  <si>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</si>
  <si>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</si>
  <si>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</si>
  <si>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</si>
  <si>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</si>
  <si>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</si>
  <si>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</si>
  <si>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</si>
  <si>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</si>
  <si>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</si>
  <si>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</si>
  <si>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</si>
  <si>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</si>
  <si>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</si>
  <si>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</si>
  <si>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</si>
  <si>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</si>
  <si>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</si>
  <si>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</si>
  <si>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</si>
  <si>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</si>
  <si>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</si>
  <si>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</si>
  <si>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</si>
  <si>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</si>
  <si>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</si>
  <si>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</si>
  <si>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</si>
  <si>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</si>
  <si>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</si>
  <si>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</si>
  <si>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</si>
  <si>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</si>
  <si>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</si>
  <si>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</si>
  <si>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</si>
  <si>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</si>
  <si>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</si>
  <si>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</si>
  <si>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</si>
  <si>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</si>
  <si>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</si>
  <si>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</si>
  <si>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</si>
  <si>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</si>
  <si>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</si>
  <si>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</si>
  <si>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</si>
  <si>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</si>
  <si>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</si>
  <si>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</si>
  <si>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</si>
  <si>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</si>
  <si>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</si>
  <si>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</si>
  <si>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</si>
  <si>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</si>
  <si>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</si>
  <si>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</si>
  <si>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</si>
  <si>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</si>
  <si>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</si>
  <si>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</si>
  <si>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</si>
  <si>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</si>
  <si>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</si>
  <si>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</si>
  <si>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</si>
  <si>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</si>
  <si>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</si>
  <si>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</si>
  <si>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</si>
  <si>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</si>
  <si>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</si>
  <si>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</si>
  <si>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</si>
  <si>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</si>
  <si>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</si>
  <si>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</si>
  <si>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</si>
  <si>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</si>
  <si>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</si>
  <si>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</si>
  <si>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</si>
  <si>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</si>
  <si>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</si>
  <si>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</si>
  <si>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</si>
  <si>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</si>
  <si>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</si>
  <si>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</si>
  <si>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</si>
  <si>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</si>
  <si>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</si>
  <si>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</si>
  <si>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</si>
  <si>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</si>
  <si>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</si>
  <si>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</si>
  <si>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</si>
  <si>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</si>
  <si>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</si>
  <si>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</si>
  <si>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</si>
  <si>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</si>
  <si>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</si>
  <si>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</si>
  <si>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</si>
  <si>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</si>
  <si>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</si>
  <si>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</si>
  <si>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</si>
  <si>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</si>
  <si>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</si>
  <si>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</si>
  <si>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</si>
  <si>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</si>
  <si>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</si>
  <si>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</si>
  <si>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</si>
  <si>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</si>
  <si>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</si>
  <si>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</si>
  <si>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</si>
  <si>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</si>
  <si>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</si>
  <si>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</si>
  <si>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</si>
  <si>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</si>
  <si>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</si>
  <si>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</si>
  <si>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</si>
  <si>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</si>
  <si>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</si>
  <si>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</si>
  <si>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</si>
  <si>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</si>
  <si>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</si>
  <si>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</si>
  <si>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</si>
  <si>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</si>
  <si>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</si>
  <si>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</si>
  <si>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</si>
  <si>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</si>
  <si>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</si>
  <si>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</si>
  <si>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</si>
  <si>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</si>
  <si>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</si>
  <si>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</si>
  <si>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</si>
  <si>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</si>
  <si>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</si>
  <si>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</si>
  <si>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</si>
  <si>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</si>
  <si>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</si>
  <si>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</si>
  <si>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</si>
  <si>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</si>
  <si>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</si>
  <si>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</si>
  <si>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</si>
  <si>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</si>
  <si>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</si>
  <si>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</si>
  <si>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</si>
  <si>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</si>
  <si>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</si>
  <si>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</si>
  <si>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</si>
  <si>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</si>
  <si>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</si>
  <si>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</si>
  <si>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</si>
  <si>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</si>
  <si>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</si>
  <si>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</si>
  <si>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</si>
  <si>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</si>
  <si>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</si>
  <si>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</si>
  <si>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</si>
  <si>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</si>
  <si>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</si>
  <si>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</si>
  <si>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</si>
  <si>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</si>
  <si>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</si>
  <si>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</si>
  <si>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</si>
  <si>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</si>
  <si>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</si>
  <si>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</si>
  <si>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</si>
  <si>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</si>
  <si>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</si>
  <si>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</si>
  <si>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</si>
  <si>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</si>
  <si>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</si>
  <si>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</si>
  <si>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</si>
  <si>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</si>
  <si>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</si>
  <si>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</si>
  <si>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</si>
  <si>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</si>
  <si>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</si>
  <si>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</si>
  <si>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</si>
  <si>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</si>
  <si>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</si>
  <si>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</si>
  <si>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</si>
  <si>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</si>
  <si>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</si>
  <si>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</si>
  <si>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</si>
  <si>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</si>
  <si>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</si>
  <si>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</si>
  <si>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</si>
  <si>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</si>
  <si>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</si>
  <si>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</si>
  <si>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</si>
  <si>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</si>
  <si>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</si>
  <si>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</si>
  <si>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</si>
  <si>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</si>
  <si>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</si>
  <si>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</si>
  <si>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</si>
  <si>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</si>
  <si>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</si>
  <si>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</si>
  <si>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</si>
  <si>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</si>
  <si>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</si>
  <si>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</si>
  <si>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</si>
  <si>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</si>
  <si>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</si>
  <si>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</si>
  <si>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</si>
  <si>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</si>
  <si>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</si>
  <si>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</si>
  <si>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</si>
  <si>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</si>
  <si>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</si>
  <si>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</si>
  <si>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</si>
  <si>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</si>
  <si>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</si>
  <si>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</si>
  <si>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</si>
  <si>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</si>
  <si>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</si>
  <si>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</si>
  <si>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</si>
  <si>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</si>
  <si>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</si>
  <si>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</si>
  <si>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</si>
  <si>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</si>
  <si>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</si>
  <si>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</si>
  <si>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</si>
  <si>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</si>
  <si>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</si>
  <si>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</si>
  <si>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</si>
  <si>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</si>
  <si>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</si>
  <si>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</si>
  <si>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</si>
  <si>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</si>
  <si>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</si>
  <si>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</si>
  <si>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</si>
  <si>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</si>
  <si>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</si>
  <si>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</si>
  <si>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</si>
  <si>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</si>
  <si>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</si>
  <si>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</si>
  <si>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</si>
  <si>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</si>
  <si>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</si>
  <si>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</si>
  <si>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</si>
  <si>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</si>
  <si>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</si>
  <si>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</si>
  <si>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</si>
  <si>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</si>
  <si>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</si>
  <si>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</si>
  <si>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</si>
  <si>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</si>
  <si>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</si>
  <si>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</si>
  <si>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</si>
  <si>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</si>
  <si>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</si>
  <si>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</si>
  <si>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</si>
  <si>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</si>
  <si>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</si>
  <si>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</si>
  <si>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</si>
  <si>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</si>
  <si>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</si>
  <si>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</si>
  <si>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</si>
  <si>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</si>
  <si>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</si>
  <si>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</si>
  <si>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</si>
  <si>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</si>
  <si>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</si>
  <si>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</si>
  <si>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</si>
  <si>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</si>
  <si>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</si>
  <si>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</si>
  <si>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</si>
  <si>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</si>
  <si>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</si>
  <si>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</si>
  <si>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</si>
  <si>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</si>
  <si>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</si>
  <si>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</si>
  <si>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</si>
  <si>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</si>
  <si>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</si>
  <si>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</si>
  <si>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</si>
  <si>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</si>
  <si>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</si>
  <si>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</si>
  <si>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</si>
  <si>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</si>
  <si>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</si>
  <si>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</si>
  <si>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</si>
  <si>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</si>
  <si>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</si>
  <si>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</si>
  <si>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</si>
  <si>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</si>
  <si>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</si>
  <si>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</si>
  <si>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</si>
  <si>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</si>
  <si>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</si>
  <si>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</si>
  <si>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</si>
  <si>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</si>
  <si>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</si>
  <si>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</si>
  <si>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</si>
  <si>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</si>
  <si>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</si>
  <si>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</si>
  <si>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</si>
  <si>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</si>
  <si>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</si>
  <si>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</si>
  <si>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</si>
  <si>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</si>
  <si>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</si>
  <si>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</si>
  <si>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</si>
  <si>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</si>
  <si>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</si>
  <si>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</si>
  <si>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</si>
  <si>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</si>
  <si>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</si>
  <si>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</si>
  <si>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</si>
  <si>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</si>
  <si>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</si>
  <si>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</si>
  <si>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</si>
  <si>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</si>
  <si>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</si>
  <si>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</si>
  <si>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</si>
  <si>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</si>
  <si>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</si>
  <si>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</si>
  <si>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</si>
  <si>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</si>
  <si>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</si>
  <si>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</si>
  <si>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</si>
  <si>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</si>
  <si>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</si>
  <si>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</si>
  <si>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</si>
  <si>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</si>
  <si>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</si>
  <si>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</si>
  <si>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</si>
  <si>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</si>
  <si>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</si>
  <si>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</si>
  <si>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</si>
  <si>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</si>
  <si>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</si>
  <si>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</si>
  <si>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</si>
  <si>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</si>
  <si>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</si>
  <si>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</si>
  <si>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</si>
  <si>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</si>
  <si>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</si>
  <si>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</si>
  <si>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</si>
  <si>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</si>
  <si>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</si>
  <si>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</si>
  <si>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</si>
  <si>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</si>
  <si>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</si>
  <si>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</si>
  <si>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</si>
  <si>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</si>
  <si>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</si>
  <si>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</si>
  <si>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</si>
  <si>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</si>
  <si>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</si>
  <si>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</si>
  <si>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</si>
  <si>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</si>
  <si>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</si>
  <si>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</si>
  <si>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</si>
  <si>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</si>
  <si>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</si>
  <si>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</si>
  <si>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</si>
  <si>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</si>
  <si>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</si>
  <si>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</si>
  <si>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</si>
  <si>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</si>
  <si>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</si>
  <si>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</si>
  <si>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</si>
  <si>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</si>
  <si>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</si>
  <si>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</si>
  <si>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</si>
  <si>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</si>
  <si>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</si>
  <si>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</si>
  <si>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</si>
  <si>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</si>
  <si>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</si>
  <si>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</si>
  <si>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</si>
  <si>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</si>
  <si>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</si>
  <si>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</si>
  <si>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</si>
  <si>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</si>
  <si>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</si>
  <si>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</si>
  <si>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</si>
  <si>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</si>
  <si>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</si>
  <si>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</si>
  <si>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</si>
  <si>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</si>
  <si>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</si>
  <si>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</si>
  <si>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</si>
  <si>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</si>
  <si>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</si>
  <si>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</si>
  <si>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</si>
  <si>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</si>
  <si>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</si>
  <si>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</si>
  <si>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</si>
  <si>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</si>
  <si>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</si>
  <si>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</si>
  <si>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</si>
  <si>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</si>
  <si>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</si>
  <si>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</si>
  <si>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</si>
  <si>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</si>
  <si>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</si>
  <si>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</si>
  <si>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</si>
  <si>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</si>
  <si>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</si>
  <si>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</si>
  <si>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</si>
  <si>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</si>
  <si>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</si>
  <si>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</si>
  <si>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</si>
  <si>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</si>
  <si>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</si>
  <si>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</si>
  <si>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</si>
  <si>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</si>
  <si>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</si>
  <si>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</si>
  <si>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</si>
  <si>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</si>
  <si>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</si>
  <si>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</si>
  <si>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</si>
  <si>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</si>
  <si>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</si>
  <si>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</si>
  <si>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</si>
  <si>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</si>
  <si>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</si>
  <si>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</si>
  <si>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</si>
  <si>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</si>
  <si>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</si>
  <si>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</si>
  <si>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</si>
  <si>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</si>
  <si>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</si>
  <si>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</si>
  <si>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</si>
  <si>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</si>
  <si>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</si>
  <si>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</si>
  <si>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</si>
  <si>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</si>
  <si>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</si>
  <si>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</si>
  <si>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</si>
  <si>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</si>
  <si>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</si>
  <si>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</si>
  <si>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</si>
  <si>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</si>
  <si>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</si>
  <si>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</si>
  <si>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</si>
  <si>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</si>
  <si>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</si>
  <si>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</si>
  <si>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</si>
  <si>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</si>
  <si>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</si>
  <si>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</si>
  <si>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</si>
  <si>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</si>
  <si>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</si>
  <si>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</si>
  <si>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</si>
  <si>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</si>
  <si>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</si>
  <si>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</si>
  <si>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</si>
  <si>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</si>
  <si>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</si>
  <si>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</si>
  <si>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</si>
  <si>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</si>
  <si>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</si>
  <si>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</si>
  <si>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</si>
  <si>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</si>
  <si>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</si>
  <si>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</si>
  <si>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</si>
  <si>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</si>
  <si>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</si>
  <si>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</si>
  <si>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</si>
  <si>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</si>
  <si>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</si>
  <si>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</si>
  <si>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</si>
  <si>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</si>
  <si>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</si>
  <si>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</si>
  <si>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</si>
  <si>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</si>
  <si>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</si>
  <si>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</si>
  <si>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</si>
  <si>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</si>
  <si>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</si>
  <si>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</si>
  <si>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</si>
  <si>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</si>
  <si>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</si>
  <si>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</si>
  <si>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</si>
  <si>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</si>
  <si>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</si>
  <si>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</si>
  <si>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</si>
  <si>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</si>
  <si>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</si>
  <si>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</si>
  <si>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</si>
  <si>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</si>
  <si>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</si>
  <si>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</si>
  <si>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</si>
  <si>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</si>
  <si>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</si>
  <si>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</si>
  <si>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</si>
  <si>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</si>
  <si>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</si>
  <si>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</si>
  <si>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</si>
  <si>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</si>
  <si>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</si>
  <si>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</si>
  <si>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</si>
  <si>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</si>
  <si>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</si>
  <si>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</si>
  <si>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</si>
  <si>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</si>
  <si>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</si>
  <si>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</si>
  <si>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</si>
  <si>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</si>
  <si>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</si>
  <si>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</si>
  <si>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</si>
  <si>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</si>
  <si>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</si>
  <si>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</si>
  <si>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</si>
  <si>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</si>
  <si>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</si>
  <si>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</si>
  <si>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</si>
  <si>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</si>
  <si>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</si>
  <si>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</si>
  <si>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</si>
  <si>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</si>
  <si>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</si>
  <si>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</si>
  <si>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</si>
  <si>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</si>
  <si>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</si>
  <si>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</si>
  <si>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</si>
  <si>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</si>
  <si>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</si>
  <si>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</si>
  <si>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</si>
  <si>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</si>
  <si>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</si>
  <si>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</si>
  <si>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</si>
  <si>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</si>
  <si>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</si>
  <si>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</si>
  <si>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</si>
  <si>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</si>
  <si>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</si>
  <si>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</si>
  <si>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</si>
  <si>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</si>
  <si>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</si>
  <si>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</si>
  <si>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</si>
  <si>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</si>
  <si>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</si>
  <si>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</si>
  <si>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</si>
  <si>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</si>
  <si>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</si>
  <si>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</si>
  <si>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</si>
  <si>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</si>
  <si>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</si>
  <si>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</si>
  <si>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</si>
  <si>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</si>
  <si>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</si>
  <si>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</si>
  <si>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</si>
  <si>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</si>
  <si>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</si>
  <si>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</si>
  <si>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</si>
  <si>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</si>
  <si>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</si>
  <si>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</si>
  <si>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</si>
  <si>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</si>
  <si>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</si>
  <si>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</si>
  <si>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</si>
  <si>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</si>
  <si>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</si>
  <si>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</si>
  <si>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</si>
  <si>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</si>
  <si>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</si>
  <si>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</si>
  <si>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</si>
  <si>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</si>
  <si>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</si>
  <si>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</si>
  <si>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</si>
  <si>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</si>
  <si>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</si>
  <si>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</si>
  <si>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</si>
  <si>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</si>
  <si>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</si>
  <si>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</si>
  <si>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</si>
  <si>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</si>
  <si>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</si>
  <si>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</si>
  <si>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</si>
  <si>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</si>
  <si>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</si>
  <si>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</si>
  <si>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</si>
  <si>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</si>
  <si>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</si>
  <si>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</si>
  <si>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</si>
  <si>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</si>
  <si>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</si>
  <si>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</si>
  <si>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</si>
  <si>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</si>
  <si>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</si>
  <si>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</si>
  <si>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</si>
  <si>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</si>
  <si>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</si>
  <si>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</si>
  <si>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</si>
  <si>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</si>
  <si>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</si>
  <si>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</si>
  <si>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</si>
  <si>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</si>
  <si>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</si>
  <si>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</si>
  <si>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</si>
  <si>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</si>
  <si>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</si>
  <si>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</si>
  <si>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</si>
  <si>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</si>
  <si>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</si>
  <si>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</si>
  <si>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</si>
  <si>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</si>
  <si>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</si>
  <si>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</si>
  <si>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</si>
  <si>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</si>
  <si>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</si>
  <si>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</si>
  <si>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</si>
  <si>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</si>
  <si>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</si>
  <si>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</si>
  <si>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</si>
  <si>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</si>
  <si>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</si>
  <si>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</si>
  <si>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</si>
  <si>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</si>
  <si>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</si>
  <si>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</si>
  <si>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</si>
  <si>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</si>
  <si>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</si>
  <si>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</si>
  <si>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</si>
  <si>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</si>
  <si>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</si>
  <si>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</si>
  <si>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</si>
  <si>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</si>
  <si>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</si>
  <si>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</si>
  <si>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</si>
  <si>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</si>
  <si>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</si>
  <si>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</si>
  <si>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</si>
  <si>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</si>
  <si>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</si>
  <si>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</si>
  <si>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</si>
  <si>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</si>
  <si>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</si>
  <si>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</si>
  <si>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</si>
  <si>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</si>
  <si>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</si>
  <si>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</si>
  <si>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</si>
  <si>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</si>
  <si>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</si>
  <si>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</si>
  <si>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</si>
  <si>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</si>
  <si>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</si>
  <si>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</si>
  <si>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</si>
  <si>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</si>
  <si>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</si>
  <si>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</si>
  <si>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</si>
  <si>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</si>
  <si>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</si>
  <si>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</si>
  <si>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</si>
  <si>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</si>
  <si>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</si>
  <si>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</si>
  <si>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</si>
  <si>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</si>
  <si>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</si>
  <si>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</si>
  <si>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</si>
  <si>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</si>
  <si>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</si>
  <si>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</si>
  <si>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</si>
  <si>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</si>
  <si>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</si>
  <si>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</si>
  <si>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</si>
  <si>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</si>
  <si>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</si>
  <si>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</si>
  <si>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</si>
  <si>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</si>
  <si>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</si>
  <si>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</si>
  <si>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</si>
  <si>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</si>
  <si>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</si>
  <si>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</si>
  <si>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</si>
  <si>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</si>
  <si>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</si>
  <si>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</si>
  <si>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</si>
  <si>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</si>
  <si>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</si>
  <si>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</si>
  <si>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</si>
  <si>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</si>
  <si>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</si>
  <si>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</si>
  <si>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</si>
  <si>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</si>
  <si>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</si>
  <si>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</si>
  <si>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</si>
  <si>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</si>
  <si>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</si>
  <si>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</si>
  <si>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</si>
  <si>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</si>
  <si>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</si>
  <si>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</si>
  <si>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</si>
  <si>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</si>
  <si>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</si>
  <si>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</si>
  <si>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</si>
  <si>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</si>
  <si>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</si>
  <si>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</si>
  <si>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</si>
  <si>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</si>
  <si>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</si>
  <si>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</si>
  <si>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</si>
  <si>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</si>
  <si>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</si>
  <si>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</si>
  <si>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</si>
  <si>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</si>
  <si>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</si>
  <si>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</si>
  <si>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</si>
  <si>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</si>
  <si>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</si>
  <si>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</si>
  <si>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</si>
  <si>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</si>
  <si>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</si>
  <si>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</si>
  <si>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</si>
  <si>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</si>
  <si>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</si>
  <si>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</si>
  <si>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</si>
  <si>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</si>
  <si>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</si>
  <si>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</si>
  <si>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</si>
  <si>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</si>
  <si>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</si>
  <si>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</si>
  <si>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</si>
  <si>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</si>
  <si>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</si>
  <si>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</si>
  <si>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</si>
  <si>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</si>
  <si>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</si>
  <si>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</si>
  <si>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</si>
  <si>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</si>
  <si>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</si>
  <si>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</si>
  <si>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</si>
  <si>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</si>
  <si>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</si>
  <si>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</si>
  <si>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</si>
  <si>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</si>
  <si>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</si>
  <si>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</si>
  <si>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</si>
  <si>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</si>
  <si>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</si>
  <si>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</si>
  <si>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</si>
  <si>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</si>
  <si>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</si>
  <si>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</si>
  <si>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</si>
  <si>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</si>
  <si>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</si>
  <si>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</si>
  <si>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</si>
  <si>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</si>
  <si>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</si>
  <si>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</si>
  <si>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</si>
  <si>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</si>
  <si>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</si>
  <si>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</si>
  <si>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</si>
  <si>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</si>
  <si>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</si>
  <si>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</si>
  <si>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</si>
  <si>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</si>
  <si>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</si>
  <si>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</si>
  <si>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</si>
  <si>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</si>
  <si>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</si>
  <si>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</si>
  <si>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</si>
  <si>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</si>
  <si>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</si>
  <si>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</si>
  <si>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</si>
  <si>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</si>
  <si>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</si>
  <si>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</si>
  <si>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</si>
  <si>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</si>
  <si>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</si>
  <si>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</si>
  <si>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</si>
  <si>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</si>
  <si>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</si>
  <si>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</si>
  <si>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</si>
  <si>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</si>
  <si>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</si>
  <si>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</si>
  <si>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</si>
  <si>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</si>
  <si>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</si>
  <si>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</si>
  <si>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</si>
  <si>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</si>
  <si>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</si>
  <si>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</si>
  <si>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</si>
  <si>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</si>
  <si>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</si>
  <si>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</si>
  <si>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</si>
  <si>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</si>
  <si>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</si>
  <si>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</si>
  <si>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</si>
  <si>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</si>
  <si>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</si>
  <si>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</si>
  <si>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</si>
  <si>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</si>
  <si>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</si>
  <si>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</si>
  <si>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</si>
  <si>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</si>
  <si>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</si>
  <si>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</si>
  <si>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</si>
  <si>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</si>
  <si>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</si>
  <si>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</si>
  <si>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</si>
  <si>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</si>
  <si>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</si>
  <si>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</si>
  <si>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</si>
  <si>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</si>
  <si>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</si>
  <si>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</si>
  <si>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</si>
  <si>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</si>
  <si>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</si>
  <si>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</si>
  <si>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</si>
  <si>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</si>
  <si>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</si>
  <si>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</si>
  <si>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</si>
  <si>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</si>
  <si>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</si>
  <si>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</si>
  <si>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</si>
  <si>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</si>
  <si>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</si>
  <si>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</si>
  <si>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</si>
  <si>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</si>
  <si>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</si>
  <si>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</si>
  <si>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</si>
  <si>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</si>
  <si>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</si>
  <si>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</si>
  <si>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</si>
  <si>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</si>
  <si>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</si>
  <si>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</si>
  <si>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</si>
  <si>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</si>
  <si>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</si>
  <si>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</si>
  <si>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</si>
  <si>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</si>
  <si>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</si>
  <si>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</si>
  <si>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</si>
  <si>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</si>
  <si>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</si>
  <si>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</si>
  <si>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</si>
  <si>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</si>
  <si>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</si>
  <si>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</si>
  <si>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</si>
  <si>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</si>
  <si>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</si>
  <si>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</si>
  <si>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</si>
  <si>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</si>
  <si>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</si>
  <si>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</si>
  <si>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</si>
  <si>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</si>
  <si>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</si>
  <si>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</si>
  <si>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</si>
  <si>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</si>
  <si>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</si>
  <si>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</si>
  <si>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</si>
  <si>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</si>
  <si>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</si>
  <si>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</si>
  <si>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</si>
  <si>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</si>
  <si>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</si>
  <si>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</si>
  <si>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</si>
  <si>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</si>
  <si>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</si>
  <si>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</si>
  <si>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</si>
  <si>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</si>
  <si>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</si>
  <si>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</si>
  <si>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</si>
  <si>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</si>
  <si>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</si>
  <si>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</si>
  <si>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</si>
  <si>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</si>
  <si>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</si>
  <si>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</si>
  <si>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</si>
  <si>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</si>
  <si>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</si>
  <si>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</si>
  <si>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</si>
  <si>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</si>
  <si>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</si>
  <si>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</si>
  <si>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</si>
  <si>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</si>
  <si>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</si>
  <si>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</si>
  <si>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</si>
  <si>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</si>
  <si>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</si>
  <si>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</si>
  <si>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</si>
  <si>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</si>
  <si>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</si>
  <si>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</si>
  <si>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</si>
  <si>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</si>
  <si>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</si>
  <si>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</si>
  <si>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</si>
  <si>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</si>
  <si>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</si>
  <si>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</si>
  <si>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</si>
  <si>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</si>
  <si>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</si>
  <si>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</si>
  <si>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</si>
  <si>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</si>
  <si>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</si>
  <si>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</si>
  <si>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</si>
  <si>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</si>
  <si>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</si>
  <si>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</si>
  <si>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</si>
  <si>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</si>
  <si>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</si>
  <si>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</si>
  <si>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</si>
  <si>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</si>
  <si>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</si>
  <si>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</si>
  <si>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</si>
  <si>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</si>
  <si>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</si>
  <si>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</si>
  <si>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</si>
  <si>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</si>
  <si>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</si>
  <si>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</si>
  <si>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</si>
  <si>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</si>
  <si>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</si>
  <si>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</si>
  <si>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</si>
  <si>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</si>
  <si>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</si>
  <si>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</si>
  <si>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</si>
  <si>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</si>
  <si>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</si>
  <si>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</si>
  <si>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</si>
  <si>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</si>
  <si>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</si>
  <si>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</si>
  <si>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</si>
  <si>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</si>
  <si>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</si>
  <si>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</si>
  <si>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</si>
  <si>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</si>
  <si>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</si>
  <si>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</si>
  <si>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</si>
  <si>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</si>
  <si>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</si>
  <si>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</si>
  <si>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</si>
  <si>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</si>
  <si>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</si>
  <si>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</si>
  <si>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</si>
  <si>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</si>
  <si>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</si>
  <si>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</si>
  <si>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</si>
  <si>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</si>
  <si>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</si>
  <si>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</si>
  <si>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</si>
  <si>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</si>
  <si>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</si>
  <si>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</si>
  <si>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</si>
  <si>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</si>
  <si>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</si>
  <si>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</si>
  <si>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</si>
  <si>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</si>
  <si>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</si>
  <si>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</si>
  <si>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</si>
  <si>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</si>
  <si>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</si>
  <si>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</si>
  <si>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</si>
  <si>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</si>
  <si>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</si>
  <si>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</si>
  <si>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</si>
  <si>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</si>
  <si>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</si>
  <si>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</si>
  <si>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</si>
  <si>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</si>
  <si>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</si>
  <si>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</si>
  <si>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</si>
  <si>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</si>
  <si>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</si>
  <si>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</si>
  <si>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</si>
  <si>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</si>
  <si>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</si>
  <si>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</si>
  <si>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</si>
  <si>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</si>
  <si>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</si>
  <si>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</si>
  <si>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</si>
  <si>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</si>
  <si>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</si>
  <si>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</si>
  <si>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</si>
  <si>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</si>
  <si>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</si>
  <si>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</si>
  <si>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</si>
  <si>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</si>
  <si>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</si>
  <si>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</si>
  <si>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</si>
  <si>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</si>
  <si>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</si>
  <si>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</si>
  <si>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</si>
  <si>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</si>
  <si>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</si>
  <si>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</si>
  <si>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</si>
  <si>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</si>
  <si>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</si>
  <si>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</si>
  <si>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</si>
  <si>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</si>
  <si>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</si>
  <si>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</si>
  <si>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</si>
  <si>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</si>
  <si>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</si>
  <si>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</si>
  <si>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</si>
  <si>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</si>
  <si>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</si>
  <si>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</si>
  <si>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</si>
  <si>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</si>
  <si>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</si>
  <si>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</si>
  <si>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</si>
  <si>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</si>
  <si>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</si>
  <si>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</si>
  <si>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</si>
  <si>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</si>
  <si>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</si>
  <si>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</si>
  <si>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</si>
  <si>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</si>
  <si>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</si>
  <si>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</si>
  <si>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</si>
  <si>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</si>
  <si>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</si>
  <si>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</si>
  <si>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</si>
  <si>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</si>
  <si>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</si>
  <si>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</si>
  <si>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</si>
  <si>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</si>
  <si>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</si>
  <si>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</si>
  <si>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</si>
  <si>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</si>
  <si>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</si>
  <si>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</si>
  <si>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</si>
  <si>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</si>
  <si>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</si>
  <si>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</si>
  <si>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</si>
  <si>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</si>
  <si>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</si>
  <si>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</si>
  <si>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</si>
  <si>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</si>
  <si>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</si>
  <si>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</si>
  <si>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</si>
  <si>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</si>
  <si>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</si>
  <si>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</si>
  <si>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</si>
  <si>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</si>
  <si>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</si>
  <si>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</si>
  <si>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</si>
  <si>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</si>
  <si>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</si>
  <si>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</si>
  <si>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</si>
  <si>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</si>
  <si>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</si>
  <si>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</si>
  <si>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</si>
  <si>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</si>
  <si>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</si>
  <si>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</si>
  <si>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</si>
  <si>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</si>
  <si>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</si>
  <si>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</si>
  <si>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</si>
  <si>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</si>
  <si>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</si>
  <si>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</si>
  <si>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</si>
  <si>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</si>
  <si>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</si>
  <si>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</si>
  <si>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</si>
  <si>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</si>
  <si>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</si>
  <si>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</si>
  <si>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</si>
  <si>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</si>
  <si>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</si>
  <si>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</si>
  <si>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</si>
  <si>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</si>
  <si>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</si>
  <si>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</si>
  <si>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</si>
  <si>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</si>
  <si>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</si>
  <si>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</si>
  <si>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</si>
  <si>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</si>
  <si>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</si>
  <si>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</si>
  <si>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</si>
  <si>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</si>
  <si>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</si>
  <si>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</si>
  <si>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</si>
  <si>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</si>
  <si>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</si>
  <si>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</si>
  <si>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</si>
  <si>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</si>
  <si>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</si>
  <si>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</si>
  <si>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</si>
  <si>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</si>
  <si>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</si>
  <si>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</si>
  <si>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</si>
  <si>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</si>
  <si>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</si>
  <si>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</si>
  <si>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</si>
  <si>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</si>
  <si>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</si>
  <si>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</si>
  <si>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</si>
  <si>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</si>
  <si>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</si>
  <si>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</si>
  <si>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</si>
  <si>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</si>
  <si>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</si>
  <si>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</si>
  <si>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</si>
  <si>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</si>
  <si>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</si>
  <si>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</si>
  <si>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</si>
  <si>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</si>
  <si>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</si>
  <si>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</si>
  <si>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</si>
  <si>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</si>
  <si>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</si>
  <si>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</si>
  <si>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</si>
  <si>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</si>
  <si>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</si>
  <si>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</si>
  <si>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</si>
  <si>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</si>
  <si>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</si>
  <si>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</si>
  <si>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</si>
  <si>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</si>
  <si>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</si>
  <si>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</si>
  <si>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</si>
  <si>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</si>
  <si>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</si>
  <si>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</si>
  <si>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</si>
  <si>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</si>
  <si>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</si>
  <si>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</si>
  <si>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</si>
  <si>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</si>
  <si>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</si>
  <si>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</si>
  <si>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</si>
  <si>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</si>
  <si>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</si>
  <si>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</si>
  <si>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</si>
  <si>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</si>
  <si>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</si>
  <si>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</si>
  <si>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</si>
  <si>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</si>
  <si>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</si>
  <si>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</si>
  <si>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</si>
  <si>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</si>
  <si>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</si>
  <si>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</si>
  <si>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</si>
  <si>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</si>
  <si>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</si>
  <si>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</si>
  <si>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</si>
  <si>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</si>
  <si>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</si>
  <si>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</si>
  <si>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</si>
  <si>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</si>
  <si>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</si>
  <si>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</si>
  <si>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</si>
  <si>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</si>
  <si>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</si>
  <si>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</si>
  <si>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</si>
  <si>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</si>
  <si>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</si>
  <si>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</si>
  <si>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</si>
  <si>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</si>
  <si>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</si>
  <si>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</si>
  <si>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</si>
  <si>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</si>
  <si>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</si>
  <si>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</si>
  <si>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</si>
  <si>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</si>
  <si>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</si>
  <si>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</si>
  <si>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</si>
  <si>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</si>
  <si>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</si>
  <si>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</si>
  <si>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</si>
  <si>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</si>
  <si>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</si>
  <si>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</si>
  <si>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</si>
  <si>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</si>
  <si>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</si>
  <si>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</si>
  <si>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</si>
  <si>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</si>
  <si>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</si>
  <si>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</si>
  <si>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</si>
  <si>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</si>
  <si>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</si>
  <si>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</si>
  <si>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</si>
  <si>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</si>
  <si>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</si>
  <si>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</si>
  <si>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</si>
  <si>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</si>
  <si>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</si>
  <si>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</si>
  <si>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</si>
  <si>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</si>
  <si>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</si>
  <si>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</si>
  <si>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</si>
  <si>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</si>
  <si>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</si>
  <si>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</si>
  <si>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</si>
  <si>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</si>
  <si>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</si>
  <si>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</si>
  <si>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</si>
  <si>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</si>
  <si>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</si>
  <si>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</si>
  <si>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</si>
  <si>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</si>
  <si>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</si>
  <si>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</si>
  <si>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</si>
  <si>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</si>
  <si>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</si>
  <si>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</si>
  <si>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</si>
  <si>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</si>
  <si>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</si>
  <si>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</si>
  <si>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</si>
  <si>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</si>
  <si>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</si>
  <si>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</si>
  <si>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</si>
  <si>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</si>
  <si>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</si>
  <si>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</si>
  <si>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</si>
  <si>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</si>
  <si>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</si>
  <si>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</si>
  <si>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</si>
  <si>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</si>
  <si>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</si>
  <si>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</si>
  <si>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</si>
  <si>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</si>
  <si>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</si>
  <si>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</si>
  <si>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</si>
  <si>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</si>
  <si>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</si>
  <si>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</si>
  <si>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</si>
  <si>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</si>
  <si>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</si>
  <si>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</si>
  <si>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</si>
  <si>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</si>
  <si>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</si>
  <si>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</si>
  <si>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</si>
  <si>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</si>
  <si>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</si>
  <si>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</si>
  <si>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</si>
  <si>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</si>
  <si>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</si>
  <si>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</si>
  <si>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</si>
  <si>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</si>
  <si>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</si>
  <si>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</si>
  <si>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</si>
  <si>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</si>
  <si>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</si>
  <si>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</si>
  <si>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</si>
  <si>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</si>
  <si>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</si>
  <si>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</si>
  <si>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</si>
  <si>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</si>
  <si>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</si>
  <si>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</si>
  <si>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</si>
  <si>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</si>
  <si>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</si>
  <si>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</si>
  <si>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</si>
  <si>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</si>
  <si>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</si>
  <si>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</si>
  <si>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</si>
  <si>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</si>
  <si>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</si>
  <si>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</si>
  <si>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</si>
  <si>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</si>
  <si>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</si>
  <si>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</si>
  <si>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</si>
  <si>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</si>
  <si>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</si>
  <si>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</si>
  <si>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</si>
  <si>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</si>
  <si>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</si>
  <si>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</si>
  <si>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</si>
  <si>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</si>
  <si>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</si>
  <si>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</si>
  <si>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</si>
  <si>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</si>
  <si>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</si>
  <si>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</si>
  <si>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</si>
  <si>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</si>
  <si>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</si>
  <si>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</si>
  <si>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</si>
  <si>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</si>
  <si>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</si>
  <si>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</si>
  <si>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</si>
  <si>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</si>
  <si>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</si>
  <si>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</si>
  <si>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</si>
  <si>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</si>
  <si>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</si>
  <si>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</si>
  <si>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</si>
  <si>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</si>
  <si>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</si>
  <si>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</si>
  <si>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</si>
  <si>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</si>
  <si>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</si>
  <si>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</si>
  <si>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</si>
  <si>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</si>
  <si>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</si>
  <si>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</si>
  <si>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</si>
  <si>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</si>
  <si>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</si>
  <si>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</si>
  <si>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</si>
  <si>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</si>
  <si>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</si>
  <si>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</si>
  <si>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</si>
  <si>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</si>
  <si>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</si>
  <si>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</si>
  <si>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</si>
  <si>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</si>
  <si>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</si>
  <si>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</si>
  <si>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</si>
  <si>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</si>
  <si>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</si>
  <si>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</si>
  <si>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</si>
  <si>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</si>
  <si>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</si>
  <si>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</si>
  <si>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</si>
  <si>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</si>
  <si>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</si>
  <si>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</si>
  <si>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</si>
  <si>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</si>
  <si>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</si>
  <si>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</si>
  <si>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</si>
  <si>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</si>
  <si>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</si>
  <si>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</si>
  <si>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</si>
  <si>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</si>
  <si>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</si>
  <si>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</si>
  <si>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</si>
  <si>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</si>
  <si>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</si>
  <si>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</si>
  <si>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</si>
  <si>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</si>
  <si>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</si>
  <si>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</si>
  <si>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</si>
  <si>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</si>
  <si>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</si>
  <si>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</si>
  <si>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</si>
  <si>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</si>
  <si>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</si>
  <si>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</si>
  <si>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</si>
  <si>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</si>
  <si>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</si>
  <si>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</si>
  <si>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</si>
  <si>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</si>
  <si>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</si>
  <si>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</si>
  <si>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</si>
  <si>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</si>
  <si>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</si>
  <si>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</si>
  <si>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</si>
  <si>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</si>
  <si>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</si>
  <si>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</si>
  <si>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</si>
  <si>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</si>
  <si>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</si>
  <si>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</si>
  <si>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</si>
  <si>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</si>
  <si>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</si>
  <si>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</si>
  <si>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</si>
  <si>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</si>
  <si>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</si>
  <si>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</si>
  <si>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</si>
  <si>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</si>
  <si>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</si>
  <si>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</si>
  <si>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</si>
  <si>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</si>
  <si>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</si>
  <si>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</si>
  <si>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</si>
  <si>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</si>
  <si>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</si>
  <si>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</si>
  <si>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</si>
  <si>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</si>
  <si>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</si>
  <si>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</si>
  <si>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</si>
  <si>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</si>
  <si>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</si>
  <si>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</si>
  <si>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</si>
  <si>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</si>
  <si>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</si>
  <si>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</si>
  <si>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</si>
  <si>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</si>
  <si>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</si>
  <si>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</si>
  <si>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</si>
  <si>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</si>
  <si>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</si>
  <si>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</si>
  <si>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</si>
  <si>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</si>
  <si>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</si>
  <si>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</si>
  <si>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</si>
  <si>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</si>
  <si>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</si>
  <si>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</si>
  <si>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</si>
  <si>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</si>
  <si>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</si>
  <si>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</si>
  <si>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</si>
  <si>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</si>
  <si>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</si>
  <si>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</si>
  <si>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</si>
  <si>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</si>
  <si>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</si>
  <si>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</si>
  <si>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</si>
  <si>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</si>
  <si>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</si>
  <si>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</si>
  <si>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</si>
  <si>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</si>
  <si>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</si>
  <si>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</si>
  <si>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</si>
  <si>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</si>
  <si>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</si>
  <si>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</si>
  <si>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</si>
  <si>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</si>
  <si>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</si>
  <si>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</si>
  <si>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</si>
  <si>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</si>
  <si>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</si>
  <si>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</si>
  <si>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</si>
  <si>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</si>
  <si>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</si>
  <si>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</si>
  <si>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</si>
  <si>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</si>
  <si>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</si>
  <si>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</si>
  <si>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</si>
  <si>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</si>
  <si>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</si>
  <si>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</si>
  <si>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</si>
  <si>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</si>
  <si>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</si>
  <si>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</si>
  <si>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</si>
  <si>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</si>
  <si>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</si>
  <si>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</si>
  <si>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</si>
  <si>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</si>
  <si>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</si>
  <si>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</si>
  <si>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</si>
  <si>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</si>
  <si>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</si>
  <si>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</si>
  <si>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</si>
  <si>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</si>
  <si>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</si>
  <si>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</si>
  <si>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</si>
  <si>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</si>
  <si>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</si>
  <si>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</si>
  <si>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</si>
  <si>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</si>
  <si>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</si>
  <si>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</si>
  <si>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</si>
  <si>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</si>
  <si>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</si>
  <si>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</si>
  <si>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</si>
  <si>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</si>
  <si>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</si>
  <si>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</si>
  <si>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</si>
  <si>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</si>
  <si>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</si>
  <si>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</si>
  <si>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</si>
  <si>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</si>
  <si>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</si>
  <si>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</si>
  <si>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</si>
  <si>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</si>
  <si>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</si>
  <si>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</si>
  <si>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</si>
  <si>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</si>
  <si>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</si>
  <si>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</si>
  <si>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</si>
  <si>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</si>
  <si>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</si>
  <si>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</si>
  <si>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</si>
  <si>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</si>
  <si>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</si>
  <si>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</si>
  <si>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</si>
  <si>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</si>
  <si>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</si>
  <si>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</si>
  <si>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</si>
  <si>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</si>
  <si>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</si>
  <si>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</si>
  <si>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</si>
  <si>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</si>
  <si>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</si>
  <si>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</si>
  <si>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</si>
  <si>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</si>
  <si>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</si>
  <si>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</si>
  <si>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</si>
  <si>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</si>
  <si>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</si>
  <si>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</si>
  <si>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</si>
  <si>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</si>
  <si>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</si>
  <si>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</si>
  <si>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</si>
  <si>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</si>
  <si>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</si>
  <si>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</si>
  <si>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</si>
  <si>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</si>
  <si>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</si>
  <si>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</si>
  <si>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</si>
  <si>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</si>
  <si>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</si>
  <si>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</si>
  <si>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</si>
  <si>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</si>
  <si>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</si>
  <si>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</si>
  <si>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</si>
  <si>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</si>
  <si>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</si>
  <si>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</si>
  <si>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</si>
  <si>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</si>
  <si>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</si>
  <si>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</si>
  <si>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</si>
  <si>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</si>
  <si>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</si>
  <si>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</si>
  <si>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</si>
  <si>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</si>
  <si>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</si>
  <si>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</si>
  <si>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</si>
  <si>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</si>
  <si>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</si>
  <si>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</si>
  <si>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</si>
  <si>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</si>
  <si>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</si>
  <si>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</si>
  <si>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</si>
  <si>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</si>
  <si>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</si>
  <si>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</si>
  <si>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</si>
  <si>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</si>
  <si>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</si>
  <si>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</si>
  <si>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</si>
  <si>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</si>
  <si>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</si>
  <si>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</si>
  <si>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</si>
  <si>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</si>
  <si>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</si>
  <si>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</si>
  <si>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</si>
  <si>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</si>
  <si>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</si>
  <si>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</si>
  <si>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</si>
  <si>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</si>
  <si>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</si>
  <si>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</si>
  <si>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</si>
  <si>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</si>
  <si>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</si>
  <si>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</si>
  <si>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</si>
  <si>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</si>
  <si>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</si>
  <si>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</si>
  <si>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</si>
  <si>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</si>
  <si>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</si>
  <si>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</si>
  <si>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</si>
  <si>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</si>
  <si>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</si>
  <si>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</si>
  <si>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</si>
  <si>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</si>
  <si>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</si>
  <si>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</si>
  <si>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</si>
  <si>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</si>
  <si>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</si>
  <si>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</si>
  <si>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</si>
  <si>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</si>
  <si>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</si>
  <si>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</si>
  <si>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</si>
  <si>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</si>
  <si>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</si>
  <si>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</si>
  <si>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</si>
  <si>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</si>
  <si>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</si>
  <si>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</si>
  <si>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</si>
  <si>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</si>
  <si>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</si>
  <si>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</si>
  <si>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</si>
  <si>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</si>
  <si>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</si>
  <si>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</si>
  <si>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</si>
  <si>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</si>
  <si>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</si>
  <si>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</si>
  <si>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</si>
  <si>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</si>
  <si>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</si>
  <si>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</si>
  <si>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</si>
  <si>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</si>
  <si>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</si>
  <si>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</si>
  <si>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</si>
  <si>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</si>
  <si>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</si>
  <si>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</si>
  <si>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</si>
  <si>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</si>
  <si>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</si>
  <si>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</si>
  <si>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</si>
  <si>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</si>
  <si>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</si>
  <si>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</si>
  <si>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</si>
  <si>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</si>
  <si>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</si>
  <si>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</si>
  <si>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</si>
  <si>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</si>
  <si>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</si>
  <si>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</si>
  <si>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</si>
  <si>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</si>
  <si>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</si>
  <si>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</si>
  <si>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</si>
  <si>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</si>
  <si>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</si>
  <si>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</si>
  <si>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</si>
  <si>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</si>
  <si>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</si>
  <si>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</si>
  <si>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</si>
  <si>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</si>
  <si>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</si>
  <si>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</si>
  <si>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</si>
  <si>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</si>
  <si>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</si>
  <si>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</si>
  <si>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</si>
  <si>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</si>
  <si>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</si>
  <si>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</si>
  <si>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</si>
  <si>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</si>
  <si>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</si>
  <si>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</si>
  <si>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</si>
  <si>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</si>
  <si>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</si>
  <si>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</si>
  <si>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</si>
  <si>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</si>
  <si>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</si>
  <si>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</si>
  <si>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</si>
  <si>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</si>
  <si>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</si>
  <si>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</si>
  <si>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</si>
  <si>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</si>
  <si>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</si>
  <si>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</si>
  <si>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</si>
  <si>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</si>
  <si>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</si>
  <si>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</si>
  <si>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</si>
  <si>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</si>
  <si>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</si>
  <si>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</si>
  <si>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</si>
  <si>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</si>
  <si>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</si>
  <si>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</si>
  <si>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</si>
  <si>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</si>
  <si>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</si>
  <si>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</si>
  <si>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</si>
  <si>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</si>
  <si>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</si>
  <si>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</si>
  <si>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</si>
  <si>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</si>
  <si>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</si>
  <si>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</si>
  <si>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</si>
  <si>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</si>
  <si>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</si>
  <si>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</si>
  <si>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</si>
  <si>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</si>
  <si>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</si>
  <si>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</si>
  <si>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</si>
  <si>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</si>
  <si>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</si>
  <si>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</si>
  <si>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</si>
  <si>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</si>
  <si>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</si>
  <si>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</si>
  <si>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</si>
  <si>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</si>
  <si>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</si>
  <si>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</si>
  <si>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</si>
  <si>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</si>
  <si>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</si>
  <si>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</si>
  <si>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</si>
  <si>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</si>
  <si>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</si>
  <si>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</si>
  <si>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</si>
  <si>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</si>
  <si>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</si>
  <si>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</si>
  <si>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</si>
  <si>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</si>
  <si>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</si>
  <si>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</si>
  <si>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</si>
  <si>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</si>
  <si>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</si>
  <si>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</si>
  <si>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</si>
  <si>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</si>
  <si>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</si>
  <si>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</si>
  <si>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</si>
  <si>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</si>
  <si>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</si>
  <si>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</si>
  <si>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</si>
  <si>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</si>
  <si>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</si>
  <si>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</si>
  <si>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</si>
  <si>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</si>
  <si>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</si>
  <si>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</si>
  <si>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</si>
  <si>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</si>
  <si>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</si>
  <si>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</si>
  <si>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</si>
  <si>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</si>
  <si>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</si>
  <si>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</si>
  <si>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</si>
  <si>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</si>
  <si>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</si>
  <si>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</si>
  <si>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</si>
  <si>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</si>
  <si>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</si>
  <si>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</si>
  <si>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</si>
  <si>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</si>
  <si>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</si>
  <si>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</si>
  <si>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</si>
  <si>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</si>
  <si>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</si>
  <si>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</si>
  <si>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</si>
  <si>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</si>
  <si>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</si>
  <si>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</si>
  <si>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</si>
  <si>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</si>
  <si>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</si>
  <si>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</si>
  <si>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</si>
  <si>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</si>
  <si>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</si>
  <si>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</si>
  <si>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</si>
  <si>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</si>
  <si>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</si>
  <si>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</si>
  <si>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</si>
  <si>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</si>
  <si>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</si>
  <si>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</si>
  <si>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</si>
  <si>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</si>
  <si>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</si>
  <si>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</si>
  <si>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</si>
  <si>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</si>
  <si>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</si>
  <si>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</si>
  <si>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</si>
  <si>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</si>
  <si>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</si>
  <si>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</si>
  <si>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</si>
  <si>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</si>
  <si>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</si>
  <si>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</si>
  <si>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</si>
  <si>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</si>
  <si>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</si>
  <si>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</si>
  <si>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</si>
  <si>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</si>
  <si>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</si>
  <si>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</si>
  <si>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</si>
  <si>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</si>
  <si>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</si>
  <si>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</si>
  <si>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</si>
  <si>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</si>
  <si>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</si>
  <si>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</si>
  <si>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</si>
  <si>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</si>
  <si>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</si>
  <si>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</si>
  <si>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</si>
  <si>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</si>
  <si>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</si>
  <si>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</si>
  <si>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</si>
  <si>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</si>
  <si>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</si>
  <si>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</si>
  <si>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</si>
  <si>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</si>
  <si>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</si>
  <si>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</si>
  <si>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</si>
  <si>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</si>
  <si>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</si>
  <si>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</si>
  <si>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</si>
  <si>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</si>
  <si>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</si>
  <si>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</si>
  <si>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</si>
  <si>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</si>
  <si>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</si>
  <si>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</si>
  <si>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</si>
  <si>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</si>
  <si>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</si>
  <si>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</si>
  <si>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</si>
  <si>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</si>
  <si>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</si>
  <si>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</si>
  <si>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</si>
  <si>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</si>
  <si>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</si>
  <si>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</si>
  <si>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</si>
  <si>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</si>
  <si>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</si>
  <si>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</si>
  <si>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</si>
  <si>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</si>
  <si>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</si>
  <si>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</si>
  <si>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</si>
  <si>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</si>
  <si>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</si>
  <si>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</si>
  <si>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</si>
  <si>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</si>
  <si>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</si>
  <si>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</si>
  <si>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</si>
  <si>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</si>
  <si>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</si>
  <si>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</si>
  <si>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</si>
  <si>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</si>
  <si>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</si>
  <si>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</si>
  <si>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</si>
  <si>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</si>
  <si>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</si>
  <si>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</si>
  <si>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</si>
  <si>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</si>
  <si>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</si>
  <si>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</si>
  <si>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</si>
  <si>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</si>
  <si>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</si>
  <si>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</si>
  <si>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</si>
  <si>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</si>
  <si>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</si>
  <si>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</si>
  <si>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</si>
  <si>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</si>
  <si>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</si>
  <si>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</si>
  <si>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</si>
  <si>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</si>
  <si>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</si>
  <si>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</si>
  <si>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</si>
  <si>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</si>
  <si>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</si>
  <si>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</si>
  <si>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</si>
  <si>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</si>
  <si>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</si>
  <si>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</si>
  <si>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</si>
  <si>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</si>
  <si>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</si>
  <si>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</si>
  <si>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</si>
  <si>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</si>
  <si>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</si>
  <si>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</si>
  <si>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</si>
  <si>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</si>
  <si>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</si>
  <si>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</si>
  <si>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</si>
  <si>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</si>
  <si>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</si>
  <si>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</si>
  <si>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</si>
  <si>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</si>
  <si>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</si>
  <si>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</si>
  <si>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</si>
  <si>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</si>
  <si>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</si>
  <si>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</si>
  <si>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</si>
  <si>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</si>
  <si>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</si>
  <si>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</si>
  <si>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</si>
  <si>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</si>
  <si>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</si>
  <si>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</si>
  <si>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</si>
  <si>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</si>
  <si>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</si>
  <si>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</si>
  <si>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</si>
  <si>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</si>
  <si>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</si>
  <si>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</si>
  <si>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</si>
  <si>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</si>
  <si>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</si>
  <si>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</si>
  <si>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</si>
  <si>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</si>
  <si>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</si>
  <si>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</si>
  <si>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</si>
  <si>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</si>
  <si>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</si>
  <si>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</si>
  <si>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</si>
  <si>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</si>
  <si>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</si>
  <si>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</si>
  <si>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</si>
  <si>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</si>
  <si>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</si>
  <si>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</si>
  <si>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</si>
  <si>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</si>
  <si>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</si>
  <si>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</si>
  <si>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</si>
  <si>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</si>
  <si>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</si>
  <si>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</si>
  <si>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</si>
  <si>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</si>
  <si>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</si>
  <si>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</si>
  <si>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</si>
  <si>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</si>
  <si>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</si>
  <si>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</si>
  <si>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</si>
  <si>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</si>
  <si>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</si>
  <si>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</si>
  <si>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</si>
  <si>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</si>
  <si>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</si>
  <si>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</si>
  <si>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</si>
  <si>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</si>
  <si>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</si>
  <si>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</si>
  <si>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</si>
  <si>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</si>
  <si>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</si>
  <si>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</si>
  <si>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</si>
  <si>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</si>
  <si>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</si>
  <si>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</si>
  <si>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</si>
  <si>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</si>
  <si>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</si>
  <si>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</si>
  <si>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</si>
  <si>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</si>
  <si>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</si>
  <si>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</si>
  <si>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</si>
  <si>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</si>
  <si>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</si>
  <si>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</si>
  <si>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</si>
  <si>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</si>
  <si>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</si>
  <si>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</si>
  <si>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</si>
  <si>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</si>
  <si>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</si>
  <si>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</si>
  <si>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</si>
  <si>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</si>
  <si>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</si>
  <si>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</si>
  <si>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</si>
  <si>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</si>
  <si>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</si>
  <si>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</si>
  <si>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</si>
  <si>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</si>
  <si>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</si>
  <si>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</si>
  <si>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</si>
  <si>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</si>
  <si>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</si>
  <si>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</si>
  <si>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</si>
  <si>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</si>
  <si>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</si>
  <si>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</si>
  <si>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</si>
  <si>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</si>
  <si>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</si>
  <si>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</si>
  <si>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</si>
  <si>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</si>
  <si>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</si>
  <si>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</si>
  <si>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</si>
  <si>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</si>
  <si>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</si>
  <si>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</si>
  <si>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</si>
  <si>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</si>
  <si>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</si>
  <si>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</si>
  <si>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</si>
  <si>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</si>
  <si>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</si>
  <si>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</si>
  <si>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</si>
  <si>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</si>
  <si>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</si>
  <si>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</si>
  <si>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</si>
  <si>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</si>
  <si>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</si>
  <si>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</si>
  <si>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</si>
  <si>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</si>
  <si>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</si>
  <si>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</si>
  <si>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</si>
  <si>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</si>
  <si>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</si>
  <si>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</si>
  <si>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</si>
  <si>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</si>
  <si>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</si>
  <si>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</si>
  <si>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</si>
  <si>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</si>
  <si>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</si>
  <si>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</si>
  <si>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</si>
  <si>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</si>
  <si>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</si>
  <si>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</si>
  <si>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</si>
  <si>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</si>
  <si>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</si>
  <si>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</si>
  <si>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</si>
  <si>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</si>
  <si>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</si>
  <si>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</si>
  <si>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</si>
  <si>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</si>
  <si>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</si>
  <si>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</si>
  <si>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</si>
  <si>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</si>
  <si>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</si>
  <si>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</si>
  <si>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</si>
  <si>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</si>
  <si>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</si>
  <si>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</si>
  <si>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</si>
  <si>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</si>
  <si>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</si>
  <si>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</si>
  <si>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</si>
  <si>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</si>
  <si>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</si>
  <si>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</si>
  <si>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</si>
  <si>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</si>
  <si>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</si>
  <si>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</si>
  <si>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</si>
  <si>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</si>
  <si>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</si>
  <si>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</si>
  <si>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</si>
  <si>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</si>
  <si>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</si>
  <si>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</si>
  <si>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</si>
  <si>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</si>
  <si>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</si>
  <si>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</si>
  <si>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</si>
  <si>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</si>
  <si>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</si>
  <si>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</si>
  <si>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</si>
  <si>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</si>
  <si>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</si>
  <si>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</si>
  <si>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</si>
  <si>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</si>
  <si>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</si>
  <si>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</si>
  <si>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</si>
  <si>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</si>
  <si>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</si>
  <si>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</si>
  <si>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</si>
  <si>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</si>
  <si>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</si>
  <si>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</si>
  <si>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</si>
  <si>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</si>
  <si>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</si>
  <si>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</si>
  <si>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</si>
  <si>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</si>
  <si>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</si>
  <si>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</si>
  <si>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</si>
  <si>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</si>
  <si>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</si>
  <si>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</si>
  <si>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</si>
  <si>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</si>
  <si>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</si>
  <si>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</si>
  <si>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</si>
  <si>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</si>
  <si>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</si>
  <si>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</si>
  <si>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</si>
  <si>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</si>
  <si>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</si>
  <si>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</si>
  <si>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</si>
  <si>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</si>
  <si>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</si>
  <si>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</si>
  <si>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</si>
  <si>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</si>
  <si>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</si>
  <si>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</si>
  <si>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</si>
  <si>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</si>
  <si>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</si>
  <si>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</si>
  <si>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</si>
  <si>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</si>
  <si>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</si>
  <si>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</si>
  <si>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</si>
  <si>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</si>
  <si>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</si>
  <si>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</si>
  <si>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</si>
  <si>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</si>
  <si>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</si>
  <si>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</si>
  <si>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</si>
  <si>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</si>
  <si>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</si>
  <si>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</si>
  <si>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</si>
  <si>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</si>
  <si>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</si>
  <si>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</si>
  <si>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</si>
  <si>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</si>
  <si>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</si>
  <si>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</si>
  <si>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</si>
  <si>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</si>
  <si>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</si>
  <si>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</si>
  <si>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</si>
  <si>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</si>
  <si>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</si>
  <si>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</si>
  <si>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</si>
  <si>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</si>
  <si>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</si>
  <si>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</si>
  <si>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</si>
  <si>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</si>
  <si>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</si>
  <si>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</si>
  <si>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</si>
  <si>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</si>
  <si>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</si>
  <si>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</si>
  <si>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</si>
  <si>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</si>
  <si>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</si>
  <si>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</si>
  <si>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</si>
  <si>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</si>
  <si>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</si>
  <si>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</si>
  <si>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</si>
  <si>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</si>
  <si>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</si>
  <si>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</si>
  <si>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</si>
  <si>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</si>
  <si>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</si>
  <si>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</si>
  <si>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</si>
  <si>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</si>
  <si>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</si>
  <si>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</si>
  <si>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</si>
  <si>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</si>
  <si>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</si>
  <si>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</si>
  <si>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</si>
  <si>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</si>
  <si>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</si>
  <si>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</si>
  <si>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</si>
  <si>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</si>
  <si>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</si>
  <si>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</si>
  <si>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</si>
  <si>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</si>
  <si>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</si>
  <si>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</si>
  <si>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</si>
  <si>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</si>
  <si>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</si>
  <si>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</si>
  <si>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</si>
  <si>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</si>
  <si>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</si>
  <si>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</si>
  <si>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</si>
  <si>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</si>
  <si>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</si>
  <si>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</si>
  <si>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</si>
  <si>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</si>
  <si>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</si>
  <si>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</si>
  <si>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</si>
  <si>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</si>
  <si>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</si>
  <si>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</si>
  <si>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</si>
  <si>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</si>
  <si>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</si>
  <si>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</si>
  <si>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</si>
  <si>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</si>
  <si>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</si>
  <si>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</si>
  <si>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</si>
  <si>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</si>
  <si>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</si>
  <si>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</si>
  <si>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</si>
  <si>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</si>
  <si>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</si>
  <si>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</si>
  <si>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</si>
  <si>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</si>
  <si>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</si>
  <si>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</si>
  <si>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</si>
  <si>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</si>
  <si>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</si>
  <si>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</si>
  <si>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</si>
  <si>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</si>
  <si>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</si>
  <si>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</si>
  <si>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</si>
  <si>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</si>
  <si>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</si>
  <si>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</si>
  <si>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</si>
  <si>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</si>
  <si>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</si>
  <si>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</si>
  <si>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</si>
  <si>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</si>
  <si>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</si>
  <si>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</si>
  <si>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</si>
  <si>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</si>
  <si>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</si>
  <si>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</si>
  <si>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</si>
  <si>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</si>
  <si>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</si>
  <si>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</si>
  <si>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</si>
  <si>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</si>
  <si>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</si>
  <si>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</si>
  <si>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</si>
  <si>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</si>
  <si>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</si>
  <si>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</si>
  <si>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</si>
  <si>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</si>
  <si>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</si>
  <si>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</si>
  <si>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</si>
  <si>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</si>
  <si>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</si>
  <si>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</si>
  <si>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</si>
  <si>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</si>
  <si>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</si>
  <si>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</si>
  <si>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</si>
  <si>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</si>
  <si>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</si>
  <si>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</si>
  <si>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</si>
  <si>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</si>
  <si>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</si>
  <si>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</si>
  <si>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</si>
  <si>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</si>
  <si>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</si>
  <si>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</si>
  <si>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</si>
  <si>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</si>
  <si>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</si>
  <si>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</si>
  <si>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</si>
  <si>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</si>
  <si>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</si>
  <si>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</si>
  <si>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</si>
  <si>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</si>
  <si>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</si>
  <si>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</si>
  <si>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</si>
  <si>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</si>
  <si>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</si>
  <si>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</si>
  <si>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</si>
  <si>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</si>
  <si>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</si>
  <si>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</si>
  <si>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</si>
  <si>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</si>
  <si>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</si>
  <si>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</si>
  <si>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</si>
  <si>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</si>
  <si>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</si>
  <si>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</si>
  <si>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</si>
  <si>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</si>
  <si>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</si>
  <si>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</si>
  <si>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</si>
  <si>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</si>
  <si>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</si>
  <si>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</si>
  <si>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</si>
  <si>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</si>
  <si>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</si>
  <si>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</si>
  <si>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</si>
  <si>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</si>
  <si>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</si>
  <si>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</si>
  <si>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</si>
  <si>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</si>
  <si>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</si>
  <si>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</si>
  <si>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</si>
  <si>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</si>
  <si>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</si>
  <si>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</si>
  <si>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</si>
  <si>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</si>
  <si>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</si>
  <si>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</si>
  <si>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</si>
  <si>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</si>
  <si>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</si>
  <si>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</si>
  <si>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</si>
  <si>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</si>
  <si>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</si>
  <si>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</si>
  <si>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</si>
  <si>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</si>
  <si>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</si>
  <si>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</si>
  <si>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</si>
  <si>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</si>
  <si>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</si>
  <si>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</si>
  <si>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</si>
  <si>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</si>
  <si>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</si>
  <si>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</si>
  <si>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</si>
  <si>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</si>
  <si>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</si>
  <si>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</si>
  <si>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</si>
  <si>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</si>
  <si>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</si>
  <si>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</si>
  <si>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</si>
  <si>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</si>
  <si>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</si>
  <si>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</si>
  <si>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</si>
  <si>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</si>
  <si>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</si>
  <si>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</si>
  <si>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</si>
  <si>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</si>
  <si>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</si>
  <si>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</si>
  <si>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</si>
  <si>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</si>
  <si>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</si>
  <si>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</si>
  <si>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</si>
  <si>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</si>
  <si>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</si>
  <si>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</si>
  <si>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</si>
  <si>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</si>
  <si>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</si>
  <si>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</si>
  <si>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</si>
  <si>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</si>
  <si>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</si>
  <si>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</si>
  <si>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</si>
  <si>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</si>
  <si>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</si>
  <si>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</si>
  <si>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</si>
  <si>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</si>
  <si>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</si>
  <si>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</si>
  <si>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</si>
  <si>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</si>
  <si>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</si>
  <si>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</si>
  <si>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</si>
  <si>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</si>
  <si>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</si>
  <si>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</si>
  <si>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</si>
  <si>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</si>
  <si>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</si>
  <si>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</si>
  <si>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</si>
  <si>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</si>
  <si>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</si>
  <si>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</si>
  <si>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</si>
  <si>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</si>
  <si>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</si>
  <si>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</si>
  <si>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</si>
  <si>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</si>
  <si>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</si>
  <si>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</si>
  <si>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</si>
  <si>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</si>
  <si>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</si>
  <si>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</si>
  <si>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</si>
  <si>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</si>
  <si>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</si>
  <si>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</si>
  <si>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</si>
  <si>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</si>
  <si>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</si>
  <si>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</si>
  <si>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</si>
  <si>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</si>
  <si>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</si>
  <si>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</si>
  <si>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</si>
  <si>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</si>
  <si>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</si>
  <si>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</si>
  <si>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</si>
  <si>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</si>
  <si>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</si>
  <si>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</si>
  <si>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</si>
  <si>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</si>
  <si>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</si>
  <si>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</si>
  <si>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</si>
  <si>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</si>
  <si>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</si>
  <si>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</si>
  <si>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</si>
  <si>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</si>
  <si>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</si>
  <si>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</si>
  <si>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</si>
  <si>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</si>
  <si>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</si>
  <si>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</si>
  <si>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</si>
  <si>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</si>
  <si>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</si>
  <si>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</si>
  <si>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</si>
  <si>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</si>
  <si>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</si>
  <si>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</si>
  <si>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</si>
  <si>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</si>
  <si>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</si>
  <si>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</si>
  <si>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</si>
  <si>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</si>
  <si>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</si>
  <si>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</si>
  <si>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</si>
  <si>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</si>
  <si>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</si>
  <si>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</si>
  <si>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</si>
  <si>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</si>
  <si>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</si>
  <si>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</si>
  <si>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</si>
  <si>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</si>
  <si>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</si>
  <si>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</si>
  <si>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</si>
  <si>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</si>
  <si>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</si>
  <si>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</si>
  <si>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</si>
  <si>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</si>
  <si>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</si>
  <si>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</si>
  <si>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</si>
  <si>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</si>
  <si>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</si>
  <si>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</si>
  <si>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</si>
  <si>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</si>
  <si>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</si>
  <si>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</si>
  <si>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</si>
  <si>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</si>
  <si>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</si>
  <si>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</si>
  <si>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</si>
  <si>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</si>
  <si>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</si>
  <si>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</si>
  <si>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</si>
  <si>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</si>
  <si>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</si>
  <si>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</si>
  <si>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</si>
  <si>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</si>
  <si>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</si>
  <si>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</si>
  <si>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</si>
  <si>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</si>
  <si>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</si>
  <si>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</si>
  <si>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</si>
  <si>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</si>
  <si>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</si>
  <si>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</si>
  <si>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</si>
  <si>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</si>
  <si>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</si>
  <si>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</si>
  <si>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</si>
  <si>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</si>
  <si>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</si>
  <si>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</si>
  <si>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</si>
  <si>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</si>
  <si>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</si>
  <si>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</si>
  <si>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</si>
  <si>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</si>
  <si>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</si>
  <si>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</si>
  <si>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</si>
  <si>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</si>
  <si>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</si>
  <si>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</si>
  <si>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</si>
  <si>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</si>
  <si>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</si>
  <si>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</si>
  <si>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</si>
  <si>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</si>
  <si>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</si>
  <si>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</si>
  <si>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</si>
  <si>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</si>
  <si>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</si>
  <si>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</si>
  <si>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</si>
  <si>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</si>
  <si>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</si>
  <si>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</si>
  <si>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</si>
  <si>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</si>
  <si>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</si>
  <si>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</si>
  <si>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</si>
  <si>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</si>
  <si>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</si>
  <si>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</si>
  <si>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</si>
  <si>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</si>
  <si>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</si>
  <si>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</si>
  <si>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</si>
  <si>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</si>
  <si>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</si>
  <si>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</si>
  <si>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</si>
  <si>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</si>
  <si>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</si>
  <si>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</si>
  <si>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</si>
  <si>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</si>
  <si>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</si>
  <si>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</si>
  <si>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</si>
  <si>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</si>
  <si>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</si>
  <si>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</si>
  <si>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</si>
  <si>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</si>
  <si>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</si>
  <si>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</si>
  <si>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</si>
  <si>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</si>
  <si>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</si>
  <si>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</si>
  <si>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</si>
  <si>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</si>
  <si>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</si>
  <si>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</si>
  <si>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</si>
  <si>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</si>
  <si>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</si>
  <si>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</si>
  <si>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</si>
  <si>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</si>
  <si>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</si>
  <si>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</si>
  <si>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</si>
  <si>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</si>
  <si>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</si>
  <si>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</si>
  <si>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</si>
  <si>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</si>
  <si>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</si>
  <si>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</si>
  <si>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</si>
  <si>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</si>
  <si>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</si>
  <si>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</si>
  <si>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</si>
  <si>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</si>
  <si>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</si>
  <si>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</si>
  <si>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</si>
  <si>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</si>
  <si>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</si>
  <si>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</si>
  <si>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</si>
  <si>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</si>
  <si>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</si>
  <si>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</si>
  <si>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</si>
  <si>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</si>
  <si>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</si>
  <si>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</si>
  <si>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</si>
  <si>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</si>
  <si>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</si>
  <si>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</si>
  <si>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</si>
  <si>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</si>
  <si>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</si>
  <si>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</si>
  <si>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</si>
  <si>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</si>
  <si>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</si>
  <si>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</si>
  <si>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</si>
  <si>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</si>
  <si>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</si>
  <si>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</si>
  <si>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</si>
  <si>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</si>
  <si>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</si>
  <si>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</si>
  <si>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</si>
  <si>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</si>
  <si>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</si>
  <si>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</si>
  <si>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</si>
  <si>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</si>
  <si>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</si>
  <si>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</si>
  <si>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</si>
  <si>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</si>
  <si>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</si>
  <si>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</si>
  <si>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</si>
  <si>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</si>
  <si>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</si>
  <si>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</si>
  <si>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</si>
  <si>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</si>
  <si>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</si>
  <si>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</si>
  <si>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</si>
  <si>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</si>
  <si>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</si>
  <si>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</si>
  <si>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</si>
  <si>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</si>
  <si>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</si>
  <si>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</si>
  <si>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</si>
  <si>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</si>
  <si>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</si>
  <si>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</si>
  <si>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</si>
  <si>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</si>
  <si>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</si>
  <si>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</si>
  <si>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</si>
  <si>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</si>
  <si>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</si>
  <si>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</si>
  <si>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</si>
  <si>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</si>
  <si>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</si>
  <si>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</si>
  <si>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</si>
  <si>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</si>
  <si>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</si>
  <si>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</si>
  <si>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</si>
  <si>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</si>
  <si>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</si>
  <si>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</si>
  <si>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</si>
  <si>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</si>
  <si>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</si>
  <si>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</si>
  <si>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</si>
  <si>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</si>
  <si>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</si>
  <si>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</si>
  <si>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</si>
  <si>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</si>
  <si>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</si>
  <si>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</si>
  <si>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</si>
  <si>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</si>
  <si>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</si>
  <si>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</si>
  <si>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</si>
  <si>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</si>
  <si>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</si>
  <si>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</si>
  <si>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</si>
  <si>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</si>
  <si>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</si>
  <si>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</si>
  <si>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</si>
  <si>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</si>
  <si>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</si>
  <si>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</si>
  <si>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</si>
  <si>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</si>
  <si>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</si>
  <si>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</si>
  <si>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</si>
  <si>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</si>
  <si>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</si>
  <si>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</si>
  <si>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</si>
  <si>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</si>
  <si>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</si>
  <si>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</si>
  <si>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</si>
  <si>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</si>
  <si>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</si>
  <si>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</si>
  <si>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</si>
  <si>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</si>
  <si>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</si>
  <si>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</si>
  <si>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</si>
  <si>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</si>
  <si>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</si>
  <si>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</si>
  <si>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</si>
  <si>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</si>
  <si>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</si>
  <si>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</si>
  <si>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</si>
  <si>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</si>
  <si>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</si>
  <si>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</si>
  <si>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</si>
  <si>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</si>
  <si>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</si>
  <si>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</si>
  <si>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</si>
  <si>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</si>
  <si>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</si>
  <si>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</si>
  <si>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</si>
  <si>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</si>
  <si>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</si>
  <si>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</si>
  <si>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</si>
  <si>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</si>
  <si>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</si>
  <si>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</si>
  <si>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</si>
  <si>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</si>
  <si>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</si>
  <si>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</si>
  <si>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</si>
  <si>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</si>
  <si>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</si>
  <si>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</si>
  <si>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</si>
  <si>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</si>
  <si>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</si>
  <si>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</si>
  <si>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</si>
  <si>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</si>
  <si>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</si>
  <si>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</si>
  <si>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</si>
  <si>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</si>
  <si>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</si>
  <si>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</si>
  <si>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</si>
  <si>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</si>
  <si>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</si>
  <si>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</si>
  <si>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</si>
  <si>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</si>
  <si>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</si>
  <si>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</si>
  <si>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</si>
  <si>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</si>
  <si>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</si>
  <si>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</si>
  <si>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</si>
  <si>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</si>
  <si>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</si>
  <si>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</si>
  <si>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</si>
  <si>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</si>
  <si>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</si>
  <si>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</si>
  <si>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</si>
  <si>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</si>
  <si>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</si>
  <si>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</si>
  <si>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</si>
  <si>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</si>
  <si>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</si>
  <si>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</si>
  <si>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</si>
  <si>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</si>
  <si>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</si>
  <si>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</si>
  <si>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</si>
  <si>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</si>
  <si>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</si>
  <si>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</si>
  <si>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</si>
  <si>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</si>
  <si>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</si>
  <si>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</si>
  <si>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</si>
  <si>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</si>
  <si>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</si>
  <si>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</si>
  <si>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</si>
  <si>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</si>
  <si>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</si>
  <si>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</si>
  <si>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</si>
  <si>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</si>
  <si>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</si>
  <si>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</si>
  <si>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</si>
  <si>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</si>
  <si>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</si>
  <si>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</si>
  <si>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</si>
  <si>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</si>
  <si>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</si>
  <si>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</si>
  <si>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</si>
  <si>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</si>
  <si>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</si>
  <si>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</si>
  <si>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</si>
  <si>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</si>
  <si>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</si>
  <si>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</si>
  <si>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</si>
  <si>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</si>
  <si>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</si>
  <si>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</si>
  <si>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</si>
  <si>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</si>
  <si>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</si>
  <si>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</si>
  <si>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</si>
  <si>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</si>
  <si>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</si>
  <si>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</si>
  <si>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</si>
  <si>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</si>
  <si>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</si>
  <si>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</si>
  <si>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</si>
  <si>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</si>
  <si>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</si>
  <si>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</si>
  <si>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</si>
  <si>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</si>
  <si>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</si>
  <si>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</si>
  <si>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</si>
  <si>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</si>
  <si>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</si>
  <si>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</si>
  <si>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</si>
  <si>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</si>
  <si>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</si>
  <si>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</si>
  <si>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</si>
  <si>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</si>
  <si>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</si>
  <si>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</si>
  <si>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</si>
  <si>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</si>
  <si>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</si>
  <si>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</si>
  <si>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</si>
  <si>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</si>
  <si>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</si>
  <si>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</si>
  <si>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</si>
  <si>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</si>
  <si>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</si>
  <si>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</si>
  <si>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</si>
  <si>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</si>
  <si>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</si>
  <si>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</si>
  <si>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</si>
  <si>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</si>
  <si>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</si>
  <si>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</si>
  <si>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</si>
  <si>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</si>
  <si>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</si>
  <si>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</si>
  <si>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</si>
  <si>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</si>
  <si>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</si>
  <si>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</si>
  <si>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</si>
  <si>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</si>
  <si>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</si>
  <si>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</si>
  <si>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</si>
  <si>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</si>
  <si>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</si>
  <si>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</si>
  <si>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</si>
  <si>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</si>
  <si>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</si>
  <si>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</si>
  <si>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</si>
  <si>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</si>
  <si>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</si>
  <si>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</si>
  <si>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</si>
  <si>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</si>
  <si>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</si>
  <si>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</si>
  <si>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</si>
  <si>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</si>
  <si>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</si>
  <si>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</si>
  <si>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</si>
  <si>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</si>
  <si>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</si>
  <si>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</si>
  <si>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</si>
  <si>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</si>
  <si>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</si>
  <si>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</si>
  <si>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</si>
  <si>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</si>
  <si>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</si>
  <si>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</si>
  <si>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</si>
  <si>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</si>
  <si>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</si>
  <si>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</si>
  <si>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</si>
  <si>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</si>
  <si>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</si>
  <si>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</si>
  <si>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</si>
  <si>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</si>
  <si>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</si>
  <si>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</si>
  <si>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</si>
  <si>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</si>
  <si>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</si>
  <si>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</si>
  <si>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</si>
  <si>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</si>
  <si>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</si>
  <si>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</si>
  <si>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</si>
  <si>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</si>
  <si>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</si>
  <si>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</si>
  <si>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</si>
  <si>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</si>
  <si>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</si>
  <si>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</si>
  <si>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</si>
  <si>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</si>
  <si>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</si>
  <si>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</si>
  <si>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</si>
  <si>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</si>
  <si>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</si>
  <si>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</si>
  <si>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</si>
  <si>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</si>
  <si>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</si>
  <si>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</si>
  <si>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</si>
  <si>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</si>
  <si>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</si>
  <si>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</si>
  <si>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</si>
  <si>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</si>
  <si>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</si>
  <si>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</si>
  <si>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</si>
  <si>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</si>
  <si>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</si>
  <si>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</si>
  <si>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</si>
  <si>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</si>
  <si>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</si>
  <si>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</si>
  <si>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</si>
  <si>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</si>
  <si>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</si>
  <si>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</si>
  <si>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</si>
  <si>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</si>
  <si>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</si>
  <si>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</si>
  <si>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</si>
  <si>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</si>
  <si>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</si>
  <si>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</si>
  <si>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</si>
  <si>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</si>
  <si>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</si>
  <si>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</si>
  <si>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</si>
  <si>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</si>
  <si>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</si>
  <si>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</si>
  <si>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</si>
  <si>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</si>
  <si>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</si>
  <si>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</si>
  <si>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</si>
  <si>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</si>
  <si>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</si>
  <si>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</si>
  <si>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</si>
  <si>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</si>
  <si>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</si>
  <si>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</si>
  <si>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</si>
  <si>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</si>
  <si>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</si>
  <si>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</si>
  <si>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</si>
  <si>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</si>
  <si>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</si>
  <si>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</si>
  <si>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</si>
  <si>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</si>
  <si>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</si>
  <si>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</si>
  <si>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</si>
  <si>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</si>
  <si>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</si>
  <si>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</si>
  <si>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</si>
  <si>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</si>
  <si>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</si>
  <si>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</si>
  <si>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</si>
  <si>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</si>
  <si>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</si>
  <si>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</si>
  <si>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</si>
  <si>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</si>
  <si>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</si>
  <si>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</si>
  <si>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</si>
  <si>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</si>
  <si>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</si>
  <si>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</si>
  <si>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</si>
  <si>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</si>
  <si>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</si>
  <si>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</si>
  <si>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</si>
  <si>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</si>
  <si>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</si>
  <si>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</si>
  <si>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</si>
  <si>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</si>
  <si>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</si>
  <si>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</si>
  <si>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</si>
  <si>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</si>
  <si>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</si>
  <si>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</si>
  <si>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</si>
  <si>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</si>
  <si>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</si>
  <si>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</si>
  <si>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</si>
  <si>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</si>
  <si>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</si>
  <si>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</si>
  <si>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</si>
  <si>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</si>
  <si>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</si>
  <si>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</si>
  <si>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</si>
  <si>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</si>
  <si>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</si>
  <si>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</si>
  <si>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</si>
  <si>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</si>
  <si>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</si>
  <si>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</si>
  <si>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</si>
  <si>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</si>
  <si>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</si>
  <si>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</si>
  <si>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</si>
  <si>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</si>
  <si>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</si>
  <si>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</si>
  <si>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</si>
  <si>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</si>
  <si>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</si>
  <si>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</si>
  <si>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</si>
  <si>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</si>
  <si>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</si>
  <si>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</si>
  <si>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</si>
  <si>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</si>
  <si>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</si>
  <si>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</si>
  <si>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</si>
  <si>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</si>
  <si>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</si>
  <si>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</si>
  <si>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</si>
  <si>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</si>
  <si>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</si>
  <si>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</si>
  <si>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</si>
  <si>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</si>
  <si>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</si>
  <si>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</si>
  <si>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</si>
  <si>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</si>
  <si>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</si>
  <si>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</si>
  <si>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</si>
  <si>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</si>
  <si>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</si>
  <si>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</si>
  <si>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</si>
  <si>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</si>
  <si>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</si>
  <si>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</si>
  <si>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</si>
  <si>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</si>
  <si>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</si>
  <si>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</si>
  <si>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</si>
  <si>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</si>
  <si>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</si>
  <si>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</si>
  <si>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</si>
  <si>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</si>
  <si>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</si>
  <si>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</si>
  <si>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</si>
  <si>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</si>
  <si>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</si>
  <si>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</si>
  <si>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</si>
  <si>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</si>
  <si>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</si>
  <si>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</si>
  <si>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</si>
  <si>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</si>
  <si>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</si>
  <si>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</si>
  <si>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</si>
  <si>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</si>
  <si>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</si>
  <si>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</si>
  <si>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</si>
  <si>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</si>
  <si>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</si>
  <si>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</si>
  <si>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</si>
  <si>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</si>
  <si>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</si>
  <si>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</si>
  <si>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</si>
  <si>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</si>
  <si>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</si>
  <si>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</si>
  <si>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</si>
  <si>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</si>
  <si>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</si>
  <si>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</si>
  <si>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</si>
  <si>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</si>
  <si>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</si>
  <si>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</si>
  <si>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</si>
  <si>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</si>
  <si>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</si>
  <si>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</si>
  <si>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</si>
  <si>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</si>
  <si>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</si>
  <si>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</si>
  <si>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</si>
  <si>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</si>
  <si>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</si>
  <si>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</si>
  <si>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</si>
  <si>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</si>
  <si>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</si>
  <si>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</si>
  <si>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</si>
  <si>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</si>
  <si>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</si>
  <si>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</si>
  <si>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</si>
  <si>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</si>
  <si>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</si>
  <si>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</si>
  <si>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</si>
  <si>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</si>
  <si>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</si>
  <si>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</si>
  <si>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</si>
  <si>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</si>
  <si>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</si>
  <si>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</si>
  <si>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</si>
  <si>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</si>
  <si>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</si>
  <si>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</si>
  <si>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</si>
  <si>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</si>
  <si>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</si>
  <si>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</si>
  <si>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</si>
  <si>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</si>
  <si>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</si>
  <si>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</si>
  <si>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</si>
  <si>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</si>
  <si>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</si>
  <si>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</si>
  <si>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</si>
  <si>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</si>
  <si>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</si>
  <si>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</si>
  <si>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</si>
  <si>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</si>
  <si>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</si>
  <si>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</si>
  <si>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</si>
  <si>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</si>
  <si>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</si>
  <si>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</si>
  <si>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</si>
  <si>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</si>
  <si>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</si>
  <si>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</si>
  <si>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</si>
  <si>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</si>
  <si>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</si>
  <si>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</si>
  <si>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</si>
  <si>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</si>
  <si>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</si>
  <si>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</si>
  <si>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</si>
  <si>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</si>
  <si>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</si>
  <si>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</si>
  <si>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</si>
  <si>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</si>
  <si>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</si>
  <si>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</si>
  <si>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</si>
  <si>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</si>
  <si>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</si>
  <si>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</si>
  <si>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</si>
  <si>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</si>
  <si>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</si>
  <si>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</si>
  <si>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</si>
  <si>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</si>
  <si>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</si>
  <si>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</si>
  <si>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</si>
  <si>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</si>
  <si>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</si>
  <si>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</si>
  <si>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</si>
  <si>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</si>
  <si>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</si>
  <si>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</si>
  <si>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</si>
  <si>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</si>
  <si>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</si>
  <si>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</si>
  <si>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</si>
  <si>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</si>
  <si>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</si>
  <si>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</si>
  <si>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</si>
  <si>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</si>
  <si>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</si>
  <si>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</si>
  <si>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</si>
  <si>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</si>
  <si>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</si>
  <si>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</si>
  <si>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</si>
  <si>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</si>
  <si>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</si>
  <si>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</si>
  <si>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</si>
  <si>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</si>
  <si>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</si>
  <si>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</si>
  <si>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</si>
  <si>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</si>
  <si>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</si>
  <si>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</si>
  <si>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</si>
  <si>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</si>
  <si>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</si>
  <si>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</si>
  <si>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</si>
  <si>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</si>
  <si>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</si>
  <si>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</si>
  <si>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</si>
  <si>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</si>
  <si>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</si>
  <si>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</si>
  <si>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</si>
  <si>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</si>
  <si>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</si>
  <si>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</si>
  <si>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</si>
  <si>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</si>
  <si>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</si>
  <si>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</si>
  <si>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</si>
  <si>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</si>
  <si>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</si>
  <si>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</si>
  <si>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</si>
  <si>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</si>
  <si>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</si>
  <si>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</si>
  <si>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</si>
  <si>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</si>
  <si>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</si>
  <si>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</si>
  <si>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</si>
  <si>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</si>
  <si>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</si>
  <si>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</si>
  <si>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</si>
  <si>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</si>
  <si>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</si>
  <si>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</si>
  <si>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</si>
  <si>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</si>
  <si>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</si>
  <si>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</si>
  <si>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</si>
  <si>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</si>
  <si>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</si>
  <si>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</si>
  <si>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</si>
  <si>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</si>
  <si>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</si>
  <si>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</si>
  <si>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</si>
  <si>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</si>
  <si>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</si>
  <si>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</si>
  <si>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</si>
  <si>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</si>
  <si>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</si>
  <si>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</si>
  <si>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</si>
  <si>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</si>
  <si>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</si>
  <si>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</si>
  <si>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</si>
  <si>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</si>
  <si>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</si>
  <si>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</si>
  <si>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</si>
  <si>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</si>
  <si>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</si>
  <si>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</si>
  <si>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</si>
  <si>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</si>
  <si>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</si>
  <si>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</si>
  <si>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</si>
  <si>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</si>
  <si>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</si>
  <si>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</si>
  <si>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</si>
  <si>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</si>
  <si>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</si>
  <si>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</si>
  <si>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</si>
  <si>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</si>
  <si>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</si>
  <si>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</si>
  <si>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</si>
  <si>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</si>
  <si>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</si>
  <si>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</si>
  <si>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</si>
  <si>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</si>
  <si>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</si>
  <si>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</si>
  <si>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</si>
  <si>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</si>
  <si>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</si>
  <si>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</si>
  <si>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</si>
  <si>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</si>
  <si>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</si>
  <si>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</si>
  <si>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</si>
  <si>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</si>
  <si>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</si>
  <si>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</si>
  <si>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</si>
  <si>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</si>
  <si>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</si>
  <si>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</si>
  <si>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</si>
  <si>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</si>
  <si>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</si>
  <si>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</si>
  <si>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</si>
  <si>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</si>
  <si>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</si>
  <si>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</si>
  <si>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</si>
  <si>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</si>
  <si>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</si>
  <si>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</si>
  <si>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</si>
  <si>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</si>
  <si>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</si>
  <si>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</si>
  <si>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</si>
  <si>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</si>
  <si>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</si>
  <si>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</si>
  <si>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</si>
  <si>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</si>
  <si>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</si>
  <si>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</si>
  <si>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</si>
  <si>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</si>
  <si>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</si>
  <si>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</si>
  <si>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</si>
  <si>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</si>
  <si>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</si>
  <si>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</si>
  <si>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</si>
  <si>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</si>
  <si>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</si>
  <si>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</si>
  <si>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</si>
  <si>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</si>
  <si>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</si>
  <si>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</si>
  <si>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</si>
  <si>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</si>
  <si>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</si>
  <si>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</si>
  <si>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</si>
  <si>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</si>
  <si>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</si>
  <si>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</si>
  <si>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</si>
  <si>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</si>
  <si>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</si>
  <si>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</si>
  <si>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</si>
  <si>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</si>
  <si>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</si>
  <si>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</si>
  <si>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</si>
  <si>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</si>
  <si>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</si>
  <si>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</si>
  <si>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</si>
  <si>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</si>
  <si>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</si>
  <si>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</si>
  <si>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</si>
  <si>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</si>
  <si>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</si>
  <si>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</si>
  <si>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</si>
  <si>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</si>
  <si>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</si>
  <si>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</si>
  <si>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</si>
  <si>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</si>
  <si>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</si>
  <si>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</si>
  <si>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</si>
  <si>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</si>
  <si>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</si>
  <si>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</si>
  <si>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</si>
  <si>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</si>
  <si>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</si>
  <si>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</si>
  <si>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</si>
  <si>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</si>
  <si>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</si>
  <si>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</si>
  <si>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</si>
  <si>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</si>
  <si>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</si>
  <si>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</si>
  <si>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</si>
  <si>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</si>
  <si>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</si>
  <si>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</si>
  <si>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</si>
  <si>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</si>
  <si>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</si>
  <si>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</si>
  <si>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</si>
  <si>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</si>
  <si>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</si>
  <si>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</si>
  <si>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</si>
  <si>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</si>
  <si>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</si>
  <si>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</si>
  <si>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</si>
  <si>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</si>
  <si>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</si>
  <si>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</si>
  <si>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</si>
  <si>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</si>
  <si>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</si>
  <si>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</si>
  <si>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</si>
  <si>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</si>
  <si>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</si>
  <si>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</si>
  <si>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</si>
  <si>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</si>
  <si>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</si>
  <si>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</si>
  <si>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</si>
  <si>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</si>
  <si>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</si>
  <si>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</si>
  <si>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</si>
  <si>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</si>
  <si>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</si>
  <si>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</si>
  <si>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</si>
  <si>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</si>
  <si>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</si>
  <si>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</si>
  <si>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</si>
  <si>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</si>
  <si>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</si>
  <si>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</si>
  <si>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</si>
  <si>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</si>
  <si>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</si>
  <si>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</si>
  <si>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</si>
  <si>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</si>
  <si>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</si>
  <si>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</si>
  <si>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</si>
  <si>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</si>
  <si>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</si>
  <si>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</si>
  <si>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</si>
  <si>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</si>
  <si>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</si>
  <si>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</si>
  <si>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</si>
  <si>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</si>
  <si>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</si>
  <si>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</si>
  <si>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</si>
  <si>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</si>
  <si>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</si>
  <si>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</si>
  <si>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</si>
  <si>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</si>
  <si>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</si>
  <si>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</si>
  <si>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</si>
  <si>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</si>
  <si>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</si>
  <si>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</si>
  <si>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</si>
  <si>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</si>
  <si>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</si>
  <si>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</si>
  <si>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</si>
  <si>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</si>
  <si>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</si>
  <si>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</si>
  <si>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</si>
  <si>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</si>
  <si>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</si>
  <si>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</si>
  <si>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</si>
  <si>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</si>
  <si>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</si>
  <si>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</si>
  <si>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</si>
  <si>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</si>
  <si>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</si>
  <si>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</si>
  <si>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</si>
  <si>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</si>
  <si>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</si>
  <si>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</si>
  <si>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</si>
  <si>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</si>
  <si>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</si>
  <si>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</si>
  <si>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</si>
  <si>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</si>
  <si>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</si>
  <si>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</si>
  <si>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</si>
  <si>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</si>
  <si>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</si>
  <si>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</si>
  <si>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</si>
  <si>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</si>
  <si>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</si>
  <si>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</si>
  <si>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</si>
  <si>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</si>
  <si>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</si>
  <si>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</si>
  <si>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</si>
  <si>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</si>
  <si>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</si>
  <si>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</si>
  <si>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</si>
  <si>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</si>
  <si>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</si>
  <si>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</si>
  <si>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</si>
  <si>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</si>
  <si>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</si>
  <si>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</si>
  <si>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</si>
  <si>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</si>
  <si>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</si>
  <si>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</si>
  <si>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</si>
  <si>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</si>
  <si>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</si>
  <si>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</si>
  <si>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</si>
  <si>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</si>
  <si>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</si>
  <si>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</si>
  <si>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</si>
  <si>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</si>
  <si>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</si>
  <si>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</si>
  <si>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</si>
  <si>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</si>
  <si>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</si>
  <si>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</si>
  <si>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</si>
  <si>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</si>
  <si>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</si>
  <si>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</si>
  <si>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</si>
  <si>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</si>
  <si>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</si>
  <si>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</si>
  <si>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</si>
  <si>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</si>
  <si>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</si>
  <si>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</si>
  <si>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</si>
  <si>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</si>
  <si>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</si>
  <si>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</si>
  <si>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</si>
  <si>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</si>
  <si>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</si>
  <si>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</si>
  <si>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</si>
  <si>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</si>
  <si>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</si>
  <si>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</si>
  <si>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</si>
  <si>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</si>
  <si>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</si>
  <si>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</si>
  <si>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</si>
  <si>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</si>
  <si>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</si>
  <si>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</si>
  <si>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</si>
  <si>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</si>
  <si>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</si>
  <si>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</si>
  <si>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</si>
  <si>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</si>
  <si>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</si>
  <si>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</si>
  <si>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</si>
  <si>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</si>
  <si>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</si>
  <si>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</si>
  <si>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</si>
  <si>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</si>
  <si>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</si>
  <si>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</si>
  <si>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</si>
  <si>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</si>
  <si>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</si>
  <si>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</si>
  <si>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</si>
  <si>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</si>
  <si>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</si>
  <si>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</si>
  <si>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</si>
  <si>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</si>
  <si>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</si>
  <si>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</si>
  <si>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</si>
  <si>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</si>
  <si>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</si>
  <si>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</si>
  <si>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</si>
  <si>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</si>
  <si>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</si>
  <si>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</si>
  <si>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</si>
  <si>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</si>
  <si>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</si>
  <si>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</si>
  <si>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</si>
  <si>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</si>
  <si>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</si>
  <si>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</si>
  <si>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</si>
  <si>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</si>
  <si>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</si>
  <si>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</si>
  <si>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</si>
  <si>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</si>
  <si>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</si>
  <si>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</si>
  <si>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</si>
  <si>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</si>
  <si>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</si>
  <si>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</si>
  <si>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</si>
  <si>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</si>
  <si>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</si>
  <si>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</si>
  <si>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</si>
  <si>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</si>
  <si>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</si>
  <si>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</si>
  <si>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</si>
  <si>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</si>
  <si>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</si>
  <si>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</si>
  <si>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</si>
  <si>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</si>
  <si>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</si>
  <si>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</si>
  <si>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</si>
  <si>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</si>
  <si>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</si>
  <si>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</si>
  <si>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</si>
  <si>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</si>
  <si>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</si>
  <si>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</si>
  <si>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</si>
  <si>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</si>
  <si>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</si>
  <si>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</si>
  <si>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</si>
  <si>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</si>
  <si>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</si>
  <si>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</si>
  <si>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</si>
  <si>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</si>
  <si>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</si>
  <si>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</si>
  <si>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</si>
  <si>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</si>
  <si>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</si>
  <si>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</si>
  <si>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</si>
  <si>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</si>
  <si>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</si>
  <si>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</si>
  <si>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</si>
  <si>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</si>
  <si>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</si>
  <si>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</si>
  <si>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</si>
  <si>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</si>
  <si>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</si>
  <si>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</si>
  <si>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</si>
  <si>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</si>
  <si>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</si>
  <si>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</si>
  <si>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</si>
  <si>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</si>
  <si>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</si>
  <si>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</si>
  <si>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</si>
  <si>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</si>
  <si>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</si>
  <si>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</si>
  <si>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</si>
  <si>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</si>
  <si>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</si>
  <si>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</si>
  <si>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</si>
  <si>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</si>
  <si>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</si>
  <si>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</si>
  <si>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</si>
  <si>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</si>
  <si>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</si>
  <si>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</si>
  <si>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</si>
  <si>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</si>
  <si>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</si>
  <si>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</si>
  <si>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</si>
  <si>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</si>
  <si>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</si>
  <si>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</si>
  <si>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</si>
  <si>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</si>
  <si>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</si>
  <si>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</si>
  <si>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</si>
  <si>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</si>
  <si>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</si>
  <si>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</si>
  <si>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</si>
  <si>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</si>
  <si>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</si>
  <si>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</si>
  <si>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</si>
  <si>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</si>
  <si>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</si>
  <si>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</si>
  <si>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</si>
  <si>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</si>
  <si>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</si>
  <si>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</si>
  <si>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</si>
  <si>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</si>
  <si>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</si>
  <si>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</si>
  <si>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</si>
  <si>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</si>
  <si>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</si>
  <si>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</si>
  <si>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</si>
  <si>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</si>
  <si>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</si>
  <si>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</si>
  <si>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</si>
  <si>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</si>
  <si>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</si>
  <si>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</si>
  <si>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</si>
  <si>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</si>
  <si>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</si>
  <si>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</si>
  <si>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</si>
  <si>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</si>
  <si>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</si>
  <si>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</si>
  <si>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</si>
  <si>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</si>
  <si>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</si>
  <si>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</si>
  <si>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</si>
  <si>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</si>
  <si>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</si>
  <si>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</si>
  <si>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</si>
  <si>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</si>
  <si>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</si>
  <si>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</si>
  <si>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</si>
  <si>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</si>
  <si>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</si>
  <si>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</si>
  <si>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</si>
  <si>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</si>
  <si>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</si>
  <si>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</si>
  <si>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</si>
  <si>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</si>
  <si>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</si>
  <si>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</si>
  <si>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</si>
  <si>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</si>
  <si>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</si>
  <si>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</si>
  <si>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</si>
  <si>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</si>
  <si>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</si>
  <si>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</si>
  <si>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</si>
  <si>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</si>
  <si>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</si>
  <si>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</si>
  <si>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</si>
  <si>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</si>
  <si>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</si>
  <si>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</si>
  <si>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</si>
  <si>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</si>
  <si>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</si>
  <si>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</si>
  <si>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</si>
  <si>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</si>
  <si>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</si>
  <si>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</si>
  <si>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</si>
  <si>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</si>
  <si>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</si>
  <si>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</si>
  <si>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</si>
  <si>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</si>
  <si>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</si>
  <si>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</si>
  <si>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</si>
  <si>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</si>
  <si>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</si>
  <si>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</si>
  <si>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</si>
  <si>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</si>
  <si>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</si>
  <si>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</si>
  <si>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</si>
  <si>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</si>
  <si>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</si>
  <si>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</si>
  <si>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</si>
  <si>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</si>
  <si>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</si>
  <si>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</si>
  <si>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</si>
  <si>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</si>
  <si>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</si>
  <si>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</si>
  <si>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</si>
  <si>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</si>
  <si>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</si>
  <si>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</si>
  <si>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</si>
  <si>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</si>
  <si>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</si>
  <si>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</si>
  <si>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</si>
  <si>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</si>
  <si>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</si>
  <si>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</si>
  <si>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</si>
  <si>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</si>
  <si>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</si>
  <si>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</si>
  <si>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</si>
  <si>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</si>
  <si>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</si>
  <si>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</si>
  <si>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</si>
  <si>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</si>
  <si>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</si>
  <si>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</si>
  <si>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</si>
  <si>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</si>
  <si>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</si>
  <si>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</si>
  <si>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</si>
  <si>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</si>
  <si>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</si>
  <si>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</si>
  <si>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</si>
  <si>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</si>
  <si>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</si>
  <si>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</si>
  <si>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</si>
  <si>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</si>
  <si>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</si>
  <si>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</si>
  <si>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</si>
  <si>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</si>
  <si>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</si>
  <si>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</si>
  <si>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</si>
  <si>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</si>
  <si>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</si>
  <si>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</si>
  <si>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</si>
  <si>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</si>
  <si>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</si>
  <si>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</si>
  <si>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</si>
  <si>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</si>
  <si>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</si>
  <si>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</si>
  <si>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</si>
  <si>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</si>
  <si>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</si>
  <si>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</si>
  <si>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</si>
  <si>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</si>
  <si>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</si>
  <si>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</si>
  <si>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</si>
  <si>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</si>
  <si>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</si>
  <si>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</si>
  <si>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</si>
  <si>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</si>
  <si>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</si>
  <si>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</si>
  <si>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</si>
  <si>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</si>
  <si>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</si>
  <si>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</si>
  <si>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</si>
  <si>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</si>
  <si>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</si>
  <si>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</si>
  <si>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</si>
  <si>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</si>
  <si>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</si>
  <si>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</si>
  <si>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</si>
  <si>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</si>
  <si>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</si>
  <si>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</si>
  <si>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</si>
  <si>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</si>
  <si>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</si>
  <si>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</si>
  <si>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</si>
  <si>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</si>
  <si>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</si>
  <si>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</si>
  <si>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</si>
  <si>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</si>
  <si>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</si>
  <si>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</si>
  <si>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</si>
  <si>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</si>
  <si>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</si>
  <si>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</si>
  <si>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</si>
  <si>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</si>
  <si>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</si>
  <si>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</si>
  <si>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</si>
  <si>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</si>
  <si>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</si>
  <si>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</si>
  <si>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</si>
  <si>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</si>
  <si>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</si>
  <si>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</si>
  <si>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</si>
  <si>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</si>
  <si>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</si>
  <si>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</si>
  <si>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</si>
  <si>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</si>
  <si>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</si>
  <si>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</si>
  <si>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</si>
  <si>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</si>
  <si>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</si>
  <si>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</si>
  <si>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</si>
  <si>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</si>
  <si>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</si>
  <si>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</si>
  <si>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</si>
  <si>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</si>
  <si>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</si>
  <si>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</si>
  <si>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</si>
  <si>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</si>
  <si>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</si>
  <si>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</si>
  <si>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</si>
  <si>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</si>
  <si>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</si>
  <si>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</si>
  <si>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</si>
  <si>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</si>
  <si>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</si>
  <si>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</si>
  <si>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</si>
  <si>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</si>
  <si>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</si>
  <si>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</si>
  <si>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</si>
  <si>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</si>
  <si>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</si>
  <si>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</si>
  <si>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</si>
  <si>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</si>
  <si>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</si>
  <si>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</si>
  <si>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</si>
  <si>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</si>
  <si>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</si>
  <si>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</si>
  <si>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</si>
  <si>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</si>
  <si>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</si>
  <si>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</si>
  <si>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</si>
  <si>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</si>
  <si>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</si>
  <si>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</si>
  <si>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</si>
  <si>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</si>
  <si>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</si>
  <si>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</si>
  <si>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</si>
  <si>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</si>
  <si>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</si>
  <si>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</si>
  <si>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</si>
  <si>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</si>
  <si>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</si>
  <si>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</si>
  <si>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</si>
  <si>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</si>
  <si>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</si>
  <si>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</si>
  <si>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</si>
  <si>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</si>
  <si>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</si>
  <si>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</si>
  <si>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</si>
  <si>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</si>
  <si>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</si>
  <si>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</si>
  <si>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</si>
  <si>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</si>
  <si>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</si>
  <si>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</si>
  <si>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</si>
  <si>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</si>
  <si>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</si>
  <si>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</si>
  <si>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</si>
  <si>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</si>
  <si>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</si>
  <si>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</si>
  <si>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</si>
  <si>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</si>
  <si>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</si>
  <si>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</si>
  <si>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</si>
  <si>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</si>
  <si>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</si>
  <si>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</si>
  <si>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</si>
  <si>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</si>
  <si>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</si>
  <si>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</si>
  <si>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</si>
  <si>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</si>
  <si>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</si>
  <si>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</si>
  <si>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</si>
  <si>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</si>
  <si>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</si>
  <si>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</si>
  <si>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</si>
  <si>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</si>
  <si>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</si>
  <si>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</si>
  <si>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</si>
  <si>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</si>
  <si>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</si>
  <si>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</si>
  <si>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</si>
  <si>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</si>
  <si>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</si>
  <si>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</si>
  <si>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</si>
  <si>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</si>
  <si>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</si>
  <si>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</si>
  <si>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</si>
  <si>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</si>
  <si>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</si>
  <si>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</si>
  <si>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</si>
  <si>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</si>
  <si>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</si>
  <si>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</si>
  <si>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</si>
  <si>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</si>
  <si>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</si>
  <si>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</si>
  <si>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</si>
  <si>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</si>
  <si>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</si>
  <si>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</si>
  <si>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</si>
  <si>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</si>
  <si>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</si>
  <si>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</si>
  <si>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</si>
  <si>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</si>
  <si>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</si>
  <si>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</si>
  <si>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</si>
  <si>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</si>
  <si>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</si>
  <si>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</si>
  <si>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</si>
  <si>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</si>
  <si>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</si>
  <si>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</si>
  <si>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</si>
  <si>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</si>
  <si>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</si>
  <si>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</si>
  <si>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</si>
  <si>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</si>
  <si>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</si>
  <si>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</si>
  <si>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</si>
  <si>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</si>
  <si>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</si>
  <si>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</si>
  <si>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</si>
  <si>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</si>
  <si>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</si>
  <si>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</si>
  <si>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</si>
  <si>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</si>
  <si>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</si>
  <si>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</si>
  <si>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</si>
  <si>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</si>
  <si>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</si>
  <si>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</si>
  <si>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</si>
  <si>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</si>
  <si>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</si>
  <si>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</si>
  <si>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</si>
  <si>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</si>
  <si>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</si>
  <si>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</si>
  <si>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</si>
  <si>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</si>
  <si>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</si>
  <si>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</si>
  <si>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</si>
  <si>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</si>
  <si>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</si>
  <si>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</si>
  <si>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</si>
  <si>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</si>
  <si>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</si>
  <si>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</si>
  <si>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</si>
  <si>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</si>
  <si>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</si>
  <si>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</si>
  <si>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</si>
  <si>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</si>
  <si>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</si>
  <si>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</si>
  <si>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</si>
  <si>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</si>
  <si>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</si>
  <si>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</si>
  <si>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</si>
  <si>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</si>
  <si>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</si>
  <si>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</si>
  <si>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</si>
  <si>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</si>
  <si>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</si>
  <si>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</si>
  <si>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</si>
  <si>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</si>
  <si>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</si>
  <si>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</si>
  <si>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</si>
  <si>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</si>
  <si>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</si>
  <si>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</si>
  <si>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</si>
  <si>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</si>
  <si>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</si>
  <si>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</si>
  <si>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</si>
  <si>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</si>
  <si>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</si>
  <si>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</si>
  <si>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</si>
  <si>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</si>
  <si>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</si>
  <si>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</si>
  <si>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</si>
  <si>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</si>
  <si>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</si>
  <si>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</si>
  <si>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</si>
  <si>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</si>
  <si>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</si>
  <si>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</si>
  <si>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</si>
  <si>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</si>
  <si>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</si>
  <si>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</si>
  <si>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</si>
  <si>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</si>
  <si>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</si>
  <si>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</si>
  <si>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</si>
  <si>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</si>
  <si>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</si>
  <si>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</si>
  <si>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</si>
  <si>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</si>
  <si>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</si>
  <si>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</si>
  <si>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</si>
  <si>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</si>
  <si>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</si>
  <si>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</si>
  <si>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</si>
  <si>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</si>
  <si>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</si>
  <si>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</si>
  <si>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</si>
  <si>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</si>
  <si>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</si>
  <si>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</si>
  <si>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</si>
  <si>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</si>
  <si>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</si>
  <si>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</si>
  <si>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</si>
  <si>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</si>
  <si>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</si>
  <si>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</si>
  <si>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</si>
  <si>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</si>
  <si>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</si>
  <si>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</si>
  <si>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</si>
  <si>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</si>
  <si>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</si>
  <si>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</si>
  <si>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</si>
  <si>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</si>
  <si>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</si>
  <si>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</si>
  <si>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</si>
  <si>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</si>
  <si>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</si>
  <si>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</si>
  <si>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</si>
  <si>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</si>
  <si>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</si>
  <si>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</si>
  <si>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</si>
  <si>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</si>
  <si>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</si>
  <si>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</si>
  <si>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</si>
  <si>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</si>
  <si>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</si>
  <si>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</si>
  <si>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</si>
  <si>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</si>
  <si>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</si>
  <si>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</si>
  <si>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</si>
  <si>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</si>
  <si>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</si>
  <si>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</si>
  <si>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</si>
  <si>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</si>
  <si>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</si>
  <si>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</si>
  <si>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</si>
  <si>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</si>
  <si>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</si>
  <si>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</si>
  <si>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</si>
  <si>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</si>
  <si>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</si>
  <si>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</si>
  <si>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</si>
  <si>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</si>
  <si>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</si>
  <si>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</si>
  <si>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</si>
  <si>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</si>
  <si>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</si>
  <si>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</si>
  <si>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</si>
  <si>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</si>
  <si>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</si>
  <si>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</si>
  <si>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</si>
  <si>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</si>
  <si>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</si>
  <si>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</si>
  <si>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</si>
  <si>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</si>
  <si>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</si>
  <si>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</si>
  <si>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</si>
  <si>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</si>
  <si>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</si>
  <si>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</si>
  <si>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</si>
  <si>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</si>
  <si>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</si>
  <si>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</si>
  <si>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</si>
  <si>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</si>
  <si>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</si>
  <si>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</si>
  <si>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</si>
  <si>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</si>
  <si>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</si>
  <si>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</si>
  <si>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</si>
  <si>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</si>
  <si>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</si>
  <si>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</si>
  <si>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</si>
  <si>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</si>
  <si>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</si>
  <si>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</si>
  <si>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</si>
  <si>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</si>
  <si>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</si>
  <si>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</si>
  <si>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</si>
  <si>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</si>
  <si>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</si>
  <si>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</si>
  <si>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</si>
  <si>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</si>
  <si>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</si>
  <si>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</si>
  <si>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</si>
  <si>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</si>
  <si>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</si>
  <si>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</si>
  <si>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</si>
  <si>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</si>
  <si>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</si>
  <si>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</si>
  <si>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</si>
  <si>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</si>
  <si>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</si>
  <si>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</si>
  <si>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</si>
  <si>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</si>
  <si>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</si>
  <si>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</si>
  <si>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</si>
  <si>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</si>
  <si>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</si>
  <si>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</si>
  <si>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</si>
  <si>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</si>
  <si>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</si>
  <si>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</si>
  <si>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</si>
  <si>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</si>
  <si>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</si>
  <si>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</si>
  <si>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</si>
  <si>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</si>
  <si>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</si>
  <si>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</si>
  <si>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</si>
  <si>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</si>
  <si>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</si>
  <si>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</si>
  <si>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</si>
  <si>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</si>
  <si>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</si>
  <si>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</si>
  <si>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</si>
  <si>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</si>
  <si>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</si>
  <si>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</si>
  <si>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</si>
  <si>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</si>
  <si>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</si>
  <si>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</si>
  <si>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</si>
  <si>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</si>
  <si>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</si>
  <si>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</si>
  <si>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</si>
  <si>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</si>
  <si>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</si>
  <si>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</si>
  <si>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</si>
  <si>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</si>
  <si>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</si>
  <si>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</si>
  <si>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</si>
  <si>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</si>
  <si>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</si>
  <si>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</si>
  <si>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</si>
  <si>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</si>
  <si>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</si>
  <si>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</si>
  <si>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</si>
  <si>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</si>
  <si>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</si>
  <si>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</si>
  <si>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</si>
  <si>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</si>
  <si>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</si>
  <si>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</si>
  <si>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</si>
  <si>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</si>
  <si>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</si>
  <si>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</si>
  <si>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</si>
  <si>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</si>
  <si>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</si>
  <si>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</si>
  <si>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</si>
  <si>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</si>
  <si>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</si>
  <si>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</si>
  <si>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</si>
  <si>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</si>
  <si>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</si>
  <si>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</si>
  <si>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</si>
  <si>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</si>
  <si>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</si>
  <si>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</si>
  <si>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</si>
  <si>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</si>
  <si>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</si>
  <si>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</si>
  <si>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</si>
  <si>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</si>
  <si>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</si>
  <si>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</si>
  <si>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</si>
  <si>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</si>
  <si>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</si>
  <si>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</si>
  <si>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</si>
  <si>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</si>
  <si>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</si>
  <si>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</si>
  <si>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</si>
  <si>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</si>
  <si>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</si>
  <si>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</si>
  <si>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</si>
  <si>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</si>
  <si>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</si>
  <si>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</si>
  <si>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</si>
  <si>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</si>
  <si>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</si>
  <si>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</si>
  <si>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</si>
  <si>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</si>
  <si>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</si>
  <si>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</si>
  <si>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</si>
  <si>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</si>
  <si>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</si>
  <si>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</si>
  <si>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</si>
  <si>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</si>
  <si>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</si>
  <si>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</si>
  <si>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</si>
  <si>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</si>
  <si>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</si>
  <si>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</si>
  <si>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</si>
  <si>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</si>
  <si>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</si>
  <si>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</si>
  <si>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</si>
  <si>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</si>
  <si>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</si>
  <si>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</si>
  <si>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</si>
  <si>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</si>
  <si>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</si>
  <si>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</si>
  <si>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</si>
  <si>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</si>
  <si>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</si>
  <si>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</si>
  <si>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</si>
  <si>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</si>
  <si>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</si>
  <si>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</si>
  <si>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</si>
  <si>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</si>
  <si>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</si>
  <si>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</si>
  <si>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</si>
  <si>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</si>
  <si>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</si>
  <si>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</si>
  <si>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</si>
  <si>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</si>
  <si>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</si>
  <si>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</si>
  <si>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</si>
  <si>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</si>
  <si>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</si>
  <si>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</si>
  <si>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</si>
  <si>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</si>
  <si>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</si>
  <si>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</si>
  <si>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</si>
  <si>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</si>
  <si>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</si>
  <si>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</si>
  <si>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</si>
  <si>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</si>
  <si>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</si>
  <si>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</si>
  <si>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</si>
  <si>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</si>
  <si>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</si>
  <si>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</si>
  <si>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</si>
  <si>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</si>
  <si>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</si>
  <si>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</si>
  <si>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</si>
  <si>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</si>
  <si>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</si>
  <si>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</si>
  <si>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</si>
  <si>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</si>
  <si>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</si>
  <si>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</si>
  <si>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</si>
  <si>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</si>
  <si>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</si>
  <si>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</si>
  <si>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</si>
  <si>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</si>
  <si>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</si>
  <si>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</si>
  <si>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</si>
  <si>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</si>
  <si>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</si>
  <si>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</si>
  <si>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</si>
  <si>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</si>
  <si>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</si>
  <si>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</si>
  <si>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</si>
  <si>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</si>
  <si>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</si>
  <si>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</si>
  <si>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</si>
  <si>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</si>
  <si>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</si>
  <si>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</si>
  <si>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</si>
  <si>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</si>
  <si>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</si>
  <si>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</si>
  <si>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</si>
  <si>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</si>
  <si>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</si>
  <si>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</si>
  <si>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</si>
  <si>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</si>
  <si>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</si>
  <si>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</si>
  <si>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</si>
  <si>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</si>
  <si>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</si>
  <si>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</si>
  <si>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</si>
  <si>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</si>
  <si>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</si>
  <si>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</si>
  <si>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</si>
  <si>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</si>
  <si>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</si>
  <si>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</si>
  <si>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</si>
  <si>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</si>
  <si>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</si>
  <si>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</si>
  <si>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</si>
  <si>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</si>
  <si>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</si>
  <si>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</si>
  <si>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</si>
  <si>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</si>
  <si>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</si>
  <si>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</si>
  <si>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</si>
  <si>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</si>
  <si>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</si>
  <si>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</si>
  <si>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</si>
  <si>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</si>
  <si>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</si>
  <si>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</si>
  <si>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</si>
  <si>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</si>
  <si>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</si>
  <si>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</si>
  <si>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</si>
  <si>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</si>
  <si>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</si>
  <si>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</si>
  <si>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</si>
  <si>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</si>
  <si>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</si>
  <si>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</si>
  <si>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</si>
  <si>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</si>
  <si>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</si>
  <si>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</si>
  <si>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</si>
  <si>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</si>
  <si>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</si>
  <si>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</si>
  <si>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</si>
  <si>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</si>
  <si>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</si>
  <si>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</si>
  <si>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</si>
  <si>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</si>
  <si>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</si>
  <si>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</si>
  <si>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</si>
  <si>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</si>
  <si>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</si>
  <si>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</si>
  <si>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</si>
  <si>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</si>
  <si>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</si>
  <si>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</si>
  <si>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</si>
  <si>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</si>
  <si>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</si>
  <si>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</si>
  <si>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</si>
  <si>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</si>
  <si>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</si>
  <si>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</si>
  <si>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</si>
  <si>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</si>
  <si>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</si>
  <si>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</si>
  <si>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</si>
  <si>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</si>
  <si>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</si>
  <si>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</si>
  <si>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</si>
  <si>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</si>
  <si>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</si>
  <si>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</si>
  <si>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</si>
  <si>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</si>
  <si>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</si>
  <si>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</si>
  <si>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</si>
  <si>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</si>
  <si>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</si>
  <si>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</si>
  <si>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</si>
  <si>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</si>
  <si>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</si>
  <si>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</si>
  <si>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</si>
  <si>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</si>
  <si>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</si>
  <si>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</si>
  <si>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</si>
  <si>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</si>
  <si>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</si>
  <si>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</si>
  <si>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</si>
  <si>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</si>
  <si>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</si>
  <si>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</si>
  <si>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</si>
  <si>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</si>
  <si>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</si>
  <si>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</si>
  <si>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</si>
  <si>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</si>
  <si>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</si>
  <si>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</si>
  <si>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</si>
  <si>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</si>
  <si>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</si>
  <si>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</si>
  <si>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</si>
  <si>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</si>
  <si>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</si>
  <si>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</si>
  <si>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</si>
  <si>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</si>
  <si>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</si>
  <si>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</si>
  <si>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</si>
  <si>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</si>
  <si>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</si>
  <si>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</si>
  <si>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</si>
  <si>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</si>
  <si>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</si>
  <si>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</si>
  <si>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</si>
  <si>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</si>
  <si>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</si>
  <si>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</si>
  <si>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</si>
  <si>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</si>
  <si>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</si>
  <si>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</si>
  <si>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</si>
  <si>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</si>
  <si>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</si>
  <si>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</si>
  <si>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</si>
  <si>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</si>
  <si>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</si>
  <si>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</si>
  <si>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</si>
  <si>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</si>
  <si>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</si>
  <si>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</si>
  <si>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</si>
  <si>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</si>
  <si>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</si>
  <si>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</si>
  <si>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</si>
  <si>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</si>
  <si>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</si>
  <si>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</si>
  <si>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</si>
  <si>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</si>
  <si>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</si>
  <si>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</si>
  <si>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</si>
  <si>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</si>
  <si>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</si>
  <si>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</si>
  <si>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</si>
  <si>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</si>
  <si>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</si>
  <si>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</si>
  <si>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</si>
  <si>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</si>
  <si>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</si>
  <si>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</si>
  <si>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</si>
  <si>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</si>
  <si>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</si>
  <si>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</si>
  <si>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</si>
  <si>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</si>
  <si>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</si>
  <si>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</si>
  <si>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</si>
  <si>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</si>
  <si>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</si>
  <si>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</si>
  <si>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</si>
  <si>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</si>
  <si>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</si>
  <si>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</si>
  <si>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</si>
  <si>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</si>
  <si>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</si>
  <si>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</si>
  <si>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</si>
  <si>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</si>
  <si>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</si>
  <si>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</si>
  <si>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</si>
  <si>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</si>
  <si>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</si>
  <si>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</si>
  <si>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</si>
  <si>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</si>
  <si>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</si>
  <si>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</si>
  <si>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</si>
  <si>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</si>
  <si>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</si>
  <si>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</si>
  <si>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</si>
  <si>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</si>
  <si>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</si>
  <si>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</si>
  <si>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</si>
  <si>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</si>
  <si>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</si>
  <si>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</si>
  <si>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</si>
  <si>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</si>
  <si>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</si>
  <si>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</si>
  <si>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</si>
  <si>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</si>
  <si>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</si>
  <si>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</si>
  <si>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</si>
  <si>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</si>
  <si>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</si>
  <si>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</si>
  <si>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</si>
  <si>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</si>
  <si>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</si>
  <si>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</si>
  <si>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</si>
  <si>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</si>
  <si>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</si>
  <si>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</si>
  <si>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</si>
  <si>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</si>
  <si>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</si>
  <si>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</si>
  <si>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</si>
  <si>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</si>
  <si>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</si>
  <si>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</si>
  <si>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</si>
  <si>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</si>
  <si>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</si>
  <si>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</si>
  <si>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</si>
  <si>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</si>
  <si>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</si>
  <si>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</si>
  <si>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</si>
  <si>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</si>
  <si>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</si>
  <si>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</si>
  <si>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</si>
  <si>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</si>
  <si>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</si>
  <si>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</si>
  <si>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</si>
  <si>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</si>
  <si>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</si>
  <si>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</si>
  <si>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</si>
  <si>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</si>
  <si>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</si>
  <si>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</si>
  <si>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</si>
  <si>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</si>
  <si>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</si>
  <si>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</si>
  <si>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</si>
  <si>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</si>
  <si>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</si>
  <si>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</si>
  <si>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</si>
  <si>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</si>
  <si>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</si>
  <si>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</si>
  <si>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</si>
  <si>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</si>
  <si>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</si>
  <si>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</si>
  <si>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</si>
  <si>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</si>
  <si>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</si>
  <si>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</si>
  <si>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</si>
  <si>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</si>
  <si>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</si>
  <si>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</si>
  <si>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</si>
  <si>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</si>
  <si>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</si>
  <si>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</si>
  <si>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</si>
  <si>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</si>
  <si>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</si>
  <si>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</si>
  <si>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</si>
  <si>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</si>
  <si>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</si>
  <si>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</si>
  <si>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</si>
  <si>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</si>
  <si>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</si>
  <si>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</si>
  <si>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</si>
  <si>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</si>
  <si>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</si>
  <si>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</si>
  <si>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</si>
  <si>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</si>
  <si>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</si>
  <si>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</si>
  <si>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</si>
  <si>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</si>
  <si>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</si>
  <si>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</si>
  <si>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</si>
  <si>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</si>
  <si>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</si>
  <si>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</si>
  <si>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</si>
  <si>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</si>
  <si>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</si>
  <si>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</si>
  <si>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</si>
  <si>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</si>
  <si>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</si>
  <si>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</si>
  <si>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</si>
  <si>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</si>
  <si>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</si>
  <si>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</si>
  <si>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</si>
  <si>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</si>
  <si>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</si>
  <si>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</si>
  <si>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</si>
  <si>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</si>
  <si>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</si>
  <si>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</si>
  <si>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</si>
  <si>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</si>
  <si>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</si>
  <si>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</si>
  <si>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</si>
  <si>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</si>
  <si>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</si>
  <si>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</si>
  <si>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</si>
  <si>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</si>
  <si>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</si>
  <si>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</si>
  <si>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</si>
  <si>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</si>
  <si>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</si>
  <si>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</si>
  <si>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</si>
  <si>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</si>
  <si>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</si>
  <si>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</si>
  <si>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</si>
  <si>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</si>
  <si>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</si>
  <si>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</si>
  <si>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</si>
  <si>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</si>
  <si>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</si>
  <si>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</si>
  <si>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</si>
  <si>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</si>
  <si>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</si>
  <si>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</si>
  <si>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</si>
  <si>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</si>
  <si>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</si>
  <si>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</si>
  <si>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</si>
  <si>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</si>
  <si>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</si>
  <si>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</si>
  <si>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</si>
  <si>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</si>
  <si>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</si>
  <si>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</si>
  <si>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</si>
  <si>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</si>
  <si>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</si>
  <si>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</si>
  <si>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</si>
  <si>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</si>
  <si>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</si>
  <si>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</si>
  <si>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</si>
  <si>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</si>
  <si>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</si>
  <si>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</si>
  <si>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</si>
  <si>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</si>
  <si>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</si>
  <si>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</si>
  <si>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</si>
  <si>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</si>
  <si>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</si>
  <si>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</si>
  <si>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</si>
  <si>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</si>
  <si>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</si>
  <si>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</si>
  <si>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</si>
  <si>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</si>
  <si>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</si>
  <si>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</si>
  <si>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</si>
  <si>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</si>
  <si>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</si>
  <si>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</si>
  <si>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</si>
  <si>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</si>
  <si>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</si>
  <si>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</si>
  <si>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</si>
  <si>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</si>
  <si>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</si>
  <si>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</si>
  <si>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</si>
  <si>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</si>
  <si>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</si>
  <si>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</si>
  <si>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</si>
  <si>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</si>
  <si>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</si>
  <si>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</si>
  <si>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</si>
  <si>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</si>
  <si>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</si>
  <si>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</si>
  <si>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</si>
  <si>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</si>
  <si>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</si>
  <si>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</si>
  <si>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</si>
  <si>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</si>
  <si>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</si>
  <si>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</si>
  <si>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</si>
  <si>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</si>
  <si>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</si>
  <si>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</si>
  <si>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</si>
  <si>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</si>
  <si>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</si>
  <si>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</si>
  <si>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</si>
  <si>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</si>
  <si>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</si>
  <si>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</si>
  <si>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</si>
  <si>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</si>
  <si>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</si>
  <si>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</si>
  <si>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</si>
  <si>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</si>
  <si>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</si>
  <si>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</si>
  <si>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</si>
  <si>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</si>
  <si>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</si>
  <si>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</si>
  <si>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</si>
  <si>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</si>
  <si>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</si>
  <si>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</si>
  <si>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</si>
  <si>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</si>
  <si>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</si>
  <si>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</si>
  <si>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</si>
  <si>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</si>
  <si>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</si>
  <si>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</si>
  <si>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</si>
  <si>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</si>
  <si>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</si>
  <si>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</si>
  <si>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</si>
  <si>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</si>
  <si>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</si>
  <si>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</si>
  <si>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</si>
  <si>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</si>
  <si>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</si>
  <si>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</si>
  <si>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</si>
  <si>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</si>
  <si>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</si>
  <si>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</si>
  <si>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</si>
  <si>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</si>
  <si>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</si>
  <si>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</si>
  <si>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</si>
  <si>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</si>
  <si>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</si>
  <si>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</si>
  <si>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</si>
  <si>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</si>
  <si>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</si>
  <si>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</si>
  <si>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</si>
  <si>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</si>
  <si>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</si>
  <si>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</si>
  <si>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</si>
  <si>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</si>
  <si>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</si>
  <si>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</si>
  <si>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</si>
  <si>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</si>
  <si>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</si>
  <si>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</si>
  <si>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</si>
  <si>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</si>
  <si>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</si>
  <si>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</si>
  <si>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</si>
  <si>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</si>
  <si>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</si>
  <si>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</si>
  <si>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</si>
  <si>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</si>
  <si>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</si>
  <si>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</si>
  <si>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</si>
  <si>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</si>
  <si>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</si>
  <si>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</si>
  <si>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</si>
  <si>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</si>
  <si>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</si>
  <si>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</si>
  <si>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</si>
  <si>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</si>
  <si>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</si>
  <si>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</si>
  <si>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</si>
  <si>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</si>
  <si>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</si>
  <si>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</si>
  <si>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</si>
  <si>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</si>
  <si>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</si>
  <si>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</si>
  <si>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</si>
  <si>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</si>
  <si>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</si>
  <si>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</si>
  <si>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</si>
  <si>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</si>
  <si>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</si>
  <si>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</si>
  <si>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</si>
  <si>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</si>
  <si>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</si>
  <si>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</si>
  <si>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</si>
  <si>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</si>
  <si>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</si>
  <si>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</si>
  <si>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</si>
  <si>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</si>
  <si>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</si>
  <si>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</si>
  <si>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</si>
  <si>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</si>
  <si>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</si>
  <si>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</si>
  <si>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</si>
  <si>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</si>
  <si>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</si>
  <si>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</si>
  <si>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</si>
  <si>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</si>
  <si>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</si>
  <si>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</si>
  <si>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</si>
  <si>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</si>
  <si>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</si>
  <si>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</si>
  <si>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</si>
  <si>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</si>
  <si>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</si>
  <si>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</si>
  <si>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</si>
  <si>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</si>
  <si>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</si>
  <si>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</si>
  <si>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</si>
  <si>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</si>
  <si>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</si>
  <si>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</si>
  <si>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</si>
  <si>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</si>
  <si>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</si>
  <si>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</si>
  <si>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</si>
  <si>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</si>
  <si>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</si>
  <si>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</si>
  <si>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</si>
  <si>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</si>
  <si>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</si>
  <si>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</si>
  <si>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</si>
  <si>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</si>
  <si>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</si>
  <si>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</si>
  <si>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</si>
  <si>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</si>
  <si>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</si>
  <si>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</si>
  <si>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</si>
  <si>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</si>
  <si>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</si>
  <si>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</si>
  <si>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</si>
  <si>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</si>
  <si>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</si>
  <si>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</si>
  <si>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</si>
  <si>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</si>
  <si>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</si>
  <si>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</si>
  <si>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</si>
  <si>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</si>
  <si>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</si>
  <si>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</si>
  <si>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</si>
  <si>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</si>
  <si>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</si>
  <si>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</si>
  <si>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</si>
  <si>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</si>
  <si>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</si>
  <si>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</si>
  <si>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</si>
  <si>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</si>
  <si>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</si>
  <si>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</si>
  <si>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</si>
  <si>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</si>
  <si>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</si>
  <si>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</si>
  <si>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</si>
  <si>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</si>
  <si>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</si>
  <si>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</si>
  <si>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</si>
  <si>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</si>
  <si>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</si>
  <si>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</si>
  <si>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</si>
  <si>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</si>
  <si>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</si>
  <si>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</si>
  <si>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</si>
  <si>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</si>
  <si>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</si>
  <si>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</si>
  <si>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</si>
  <si>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</si>
  <si>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</si>
  <si>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</si>
  <si>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</si>
  <si>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</si>
  <si>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</si>
  <si>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</si>
  <si>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</si>
  <si>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</si>
  <si>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</si>
  <si>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</si>
  <si>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</si>
  <si>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</si>
  <si>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</si>
  <si>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</si>
  <si>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</si>
  <si>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</si>
  <si>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</si>
  <si>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</si>
  <si>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</si>
  <si>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</si>
  <si>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</si>
  <si>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</si>
  <si>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</si>
  <si>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</si>
  <si>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</si>
  <si>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</si>
  <si>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</si>
  <si>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</si>
  <si>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</si>
  <si>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</si>
  <si>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</si>
  <si>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</si>
  <si>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</si>
  <si>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</si>
  <si>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</si>
  <si>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</si>
  <si>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</si>
  <si>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</si>
  <si>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</si>
  <si>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</si>
  <si>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</si>
  <si>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</si>
  <si>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</si>
  <si>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</si>
  <si>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</si>
  <si>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</si>
  <si>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</si>
  <si>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</si>
  <si>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</si>
  <si>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</si>
  <si>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</si>
  <si>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</si>
  <si>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</si>
  <si>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</si>
  <si>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</si>
  <si>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</si>
  <si>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</si>
  <si>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</si>
  <si>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</si>
  <si>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</si>
  <si>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</si>
  <si>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</si>
  <si>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</si>
  <si>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</si>
  <si>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</si>
  <si>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</si>
  <si>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</si>
  <si>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</si>
  <si>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</si>
  <si>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</si>
  <si>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</si>
  <si>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</si>
  <si>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</si>
  <si>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</si>
  <si>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</si>
  <si>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</si>
  <si>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</si>
  <si>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</si>
  <si>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</si>
  <si>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</si>
  <si>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</si>
  <si>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</si>
  <si>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</si>
  <si>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</si>
  <si>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</si>
  <si>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</si>
  <si>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</si>
  <si>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</si>
  <si>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</si>
  <si>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</si>
  <si>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</si>
  <si>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</si>
  <si>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</si>
  <si>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</si>
  <si>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</si>
  <si>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</si>
  <si>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</si>
  <si>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</si>
  <si>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</si>
  <si>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</si>
  <si>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</si>
  <si>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</si>
  <si>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</si>
  <si>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</si>
  <si>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</si>
  <si>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</si>
  <si>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</si>
  <si>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</si>
  <si>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</si>
  <si>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</si>
  <si>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</si>
  <si>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</si>
  <si>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</si>
  <si>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</si>
  <si>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</si>
  <si>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</si>
  <si>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</si>
  <si>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</si>
  <si>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</si>
  <si>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</si>
  <si>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</si>
  <si>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</si>
  <si>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</si>
  <si>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</si>
  <si>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</si>
  <si>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</si>
  <si>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</si>
  <si>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</si>
  <si>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</si>
  <si>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</si>
  <si>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</si>
  <si>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</si>
  <si>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</si>
  <si>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</si>
  <si>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</si>
  <si>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</si>
  <si>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</si>
  <si>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</si>
  <si>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</si>
  <si>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</si>
  <si>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</si>
  <si>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</si>
  <si>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</si>
  <si>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</si>
  <si>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</si>
  <si>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</si>
  <si>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</si>
  <si>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</si>
  <si>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</si>
  <si>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</si>
  <si>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</si>
  <si>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</si>
  <si>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</si>
  <si>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</si>
  <si>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</si>
  <si>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</si>
  <si>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</si>
  <si>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</si>
  <si>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</si>
  <si>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</si>
  <si>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</si>
  <si>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</si>
  <si>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</si>
  <si>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</si>
  <si>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</si>
  <si>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</si>
  <si>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</si>
  <si>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</si>
  <si>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</si>
  <si>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</si>
  <si>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</si>
  <si>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</si>
  <si>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</si>
  <si>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</si>
  <si>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</si>
  <si>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</si>
  <si>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</si>
  <si>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</si>
  <si>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</si>
  <si>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</si>
  <si>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</si>
  <si>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</si>
  <si>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</si>
  <si>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</si>
  <si>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</si>
  <si>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</si>
  <si>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</si>
  <si>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</si>
  <si>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</si>
  <si>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</si>
  <si>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</si>
  <si>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</si>
  <si>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</si>
  <si>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</si>
  <si>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</si>
  <si>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</si>
  <si>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</si>
  <si>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</si>
  <si>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</si>
  <si>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</si>
  <si>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</si>
  <si>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</si>
  <si>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</si>
  <si>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</si>
  <si>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</si>
  <si>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</si>
  <si>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</si>
  <si>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</si>
  <si>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</si>
  <si>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</si>
  <si>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</si>
  <si>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</si>
  <si>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</si>
  <si>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</si>
  <si>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</si>
  <si>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</si>
  <si>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</si>
  <si>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</si>
  <si>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</si>
  <si>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</si>
  <si>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</si>
  <si>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</si>
  <si>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</si>
  <si>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</si>
  <si>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</si>
  <si>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</si>
  <si>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</si>
  <si>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</si>
  <si>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</si>
  <si>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</si>
  <si>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</si>
  <si>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</si>
  <si>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</si>
  <si>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</si>
  <si>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</si>
  <si>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</si>
  <si>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</si>
  <si>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</si>
  <si>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</si>
  <si>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</si>
  <si>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</si>
  <si>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</si>
  <si>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</si>
  <si>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</si>
  <si>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</si>
  <si>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</si>
  <si>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</si>
  <si>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</si>
  <si>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</si>
  <si>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</si>
  <si>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</si>
  <si>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</si>
  <si>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</si>
  <si>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</si>
  <si>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</si>
  <si>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</si>
  <si>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</si>
  <si>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</si>
  <si>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</si>
  <si>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</si>
  <si>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</si>
  <si>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</si>
  <si>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</si>
  <si>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</si>
  <si>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</si>
  <si>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</si>
  <si>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</si>
  <si>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</si>
  <si>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</si>
  <si>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</si>
  <si>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</si>
  <si>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</si>
  <si>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</si>
  <si>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</si>
  <si>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</si>
  <si>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</si>
  <si>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</si>
  <si>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</si>
  <si>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</si>
  <si>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</si>
  <si>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</si>
  <si>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</si>
  <si>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</si>
  <si>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</si>
  <si>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</si>
  <si>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</si>
  <si>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</si>
  <si>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</si>
  <si>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</si>
  <si>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</si>
  <si>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</si>
  <si>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</si>
  <si>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</si>
  <si>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</si>
  <si>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</si>
  <si>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</si>
  <si>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</si>
  <si>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</si>
  <si>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</si>
  <si>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</si>
  <si>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</si>
  <si>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</si>
  <si>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</si>
  <si>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</si>
  <si>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</si>
  <si>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</si>
  <si>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</si>
  <si>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</si>
  <si>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</si>
  <si>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</si>
  <si>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</si>
  <si>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</si>
  <si>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</si>
  <si>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</si>
  <si>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</si>
  <si>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</si>
  <si>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</si>
  <si>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</si>
  <si>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</si>
  <si>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</si>
  <si>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</si>
  <si>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</si>
  <si>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</si>
  <si>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</si>
  <si>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</si>
  <si>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</si>
  <si>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</si>
  <si>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</si>
  <si>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</si>
  <si>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</si>
  <si>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</si>
  <si>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</si>
  <si>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</si>
  <si>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</si>
  <si>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</si>
  <si>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</si>
  <si>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</si>
  <si>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</si>
  <si>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</si>
  <si>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</si>
  <si>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</si>
  <si>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</si>
  <si>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</si>
  <si>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</si>
  <si>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</si>
  <si>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</si>
  <si>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</si>
  <si>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</si>
  <si>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</si>
  <si>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</si>
  <si>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</si>
  <si>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</si>
  <si>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</si>
  <si>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</si>
  <si>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</si>
  <si>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</si>
  <si>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</si>
  <si>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</si>
  <si>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</si>
  <si>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</si>
  <si>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</si>
  <si>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</si>
  <si>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</si>
  <si>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</si>
  <si>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</si>
  <si>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</si>
  <si>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</si>
  <si>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</si>
  <si>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</si>
  <si>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</si>
  <si>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</si>
  <si>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</si>
  <si>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</si>
  <si>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</si>
  <si>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</si>
  <si>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</si>
  <si>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</si>
  <si>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</si>
  <si>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</si>
  <si>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</si>
  <si>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</si>
  <si>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</si>
  <si>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</si>
  <si>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</si>
  <si>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</si>
  <si>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</si>
  <si>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</si>
  <si>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</si>
  <si>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</si>
  <si>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</si>
  <si>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</si>
  <si>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</si>
  <si>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</si>
  <si>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</si>
  <si>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</si>
  <si>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</si>
  <si>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</si>
  <si>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</si>
  <si>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</si>
  <si>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</si>
  <si>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</si>
  <si>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</si>
  <si>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</si>
  <si>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</si>
  <si>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</si>
  <si>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</si>
  <si>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</si>
  <si>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</si>
  <si>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</si>
  <si>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</si>
  <si>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</si>
  <si>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</si>
  <si>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</si>
  <si>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</si>
  <si>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</si>
  <si>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</si>
  <si>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</si>
  <si>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</si>
  <si>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</si>
  <si>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</si>
  <si>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</si>
  <si>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</si>
  <si>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</si>
  <si>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</si>
  <si>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</si>
  <si>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</si>
  <si>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</si>
  <si>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</si>
  <si>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</si>
  <si>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</si>
  <si>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</si>
  <si>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</si>
  <si>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</si>
  <si>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</si>
  <si>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</si>
  <si>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</si>
  <si>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</si>
  <si>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</si>
  <si>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</si>
  <si>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</si>
  <si>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</si>
  <si>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</si>
  <si>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</si>
  <si>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</si>
  <si>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</si>
  <si>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</si>
  <si>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</si>
  <si>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</si>
  <si>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</si>
  <si>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</si>
  <si>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</si>
  <si>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</si>
  <si>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</si>
  <si>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</si>
  <si>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</si>
  <si>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</si>
  <si>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</si>
  <si>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</si>
  <si>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</si>
  <si>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</si>
  <si>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</si>
  <si>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</si>
  <si>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</si>
  <si>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</si>
  <si>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</si>
  <si>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</si>
  <si>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</si>
  <si>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</si>
  <si>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</si>
  <si>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</si>
  <si>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</si>
  <si>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</si>
  <si>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</si>
  <si>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</si>
  <si>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</si>
  <si>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</si>
  <si>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</si>
  <si>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</si>
  <si>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</si>
  <si>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</si>
  <si>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</si>
  <si>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</si>
  <si>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</si>
  <si>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</si>
  <si>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</si>
  <si>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</si>
  <si>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</si>
  <si>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</si>
  <si>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</si>
  <si>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</si>
  <si>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</si>
  <si>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</si>
  <si>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</si>
  <si>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</si>
  <si>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</si>
  <si>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</si>
  <si>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</si>
  <si>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</si>
  <si>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</si>
  <si>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</si>
  <si>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</si>
  <si>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</si>
  <si>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</si>
  <si>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</si>
  <si>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</si>
  <si>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</si>
  <si>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</si>
  <si>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</si>
  <si>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</si>
  <si>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</si>
  <si>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</si>
  <si>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</si>
  <si>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</si>
  <si>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</si>
  <si>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</si>
  <si>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</si>
  <si>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</si>
  <si>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</si>
  <si>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</si>
  <si>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</si>
  <si>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</si>
  <si>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</si>
  <si>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</si>
  <si>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</si>
  <si>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</si>
  <si>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</si>
  <si>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</si>
  <si>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</si>
  <si>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</si>
  <si>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</si>
  <si>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</si>
  <si>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</si>
  <si>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</si>
  <si>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</si>
  <si>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</si>
  <si>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</si>
  <si>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</si>
  <si>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</si>
  <si>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</si>
  <si>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</si>
  <si>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</si>
  <si>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</si>
  <si>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</si>
  <si>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</si>
  <si>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</si>
  <si>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</si>
  <si>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</si>
  <si>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</si>
  <si>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</si>
  <si>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</si>
  <si>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</si>
  <si>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</si>
  <si>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</si>
  <si>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</si>
  <si>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</si>
  <si>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</si>
  <si>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</si>
  <si>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</si>
  <si>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</si>
  <si>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</si>
  <si>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</si>
  <si>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</si>
  <si>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</si>
  <si>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</si>
  <si>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</si>
  <si>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</si>
  <si>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</si>
  <si>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</si>
  <si>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</si>
  <si>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</si>
  <si>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</si>
  <si>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</si>
  <si>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</si>
  <si>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</si>
  <si>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</si>
  <si>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</si>
  <si>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</si>
  <si>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</si>
  <si>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</si>
  <si>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</si>
  <si>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</si>
  <si>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</si>
  <si>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</si>
  <si>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</si>
  <si>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</si>
  <si>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</si>
  <si>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</si>
  <si>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</si>
  <si>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</si>
  <si>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</si>
  <si>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</si>
  <si>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</si>
  <si>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</si>
  <si>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</si>
  <si>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</si>
  <si>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</si>
  <si>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</si>
  <si>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</si>
  <si>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</si>
  <si>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</si>
  <si>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</si>
  <si>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</si>
  <si>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</si>
  <si>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</si>
  <si>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</si>
  <si>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</si>
  <si>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</si>
  <si>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</si>
  <si>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</si>
  <si>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</si>
  <si>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</si>
  <si>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</si>
  <si>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</si>
  <si>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</si>
  <si>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</si>
  <si>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</si>
  <si>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</si>
  <si>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</si>
  <si>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</si>
  <si>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</si>
  <si>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</si>
  <si>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</si>
  <si>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</si>
  <si>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</si>
  <si>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</si>
  <si>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</si>
  <si>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</si>
  <si>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</si>
  <si>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</si>
  <si>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</si>
  <si>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</si>
  <si>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</si>
  <si>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</si>
  <si>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</si>
  <si>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</si>
  <si>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</si>
  <si>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</si>
  <si>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</si>
  <si>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</si>
  <si>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</si>
  <si>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</si>
  <si>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</si>
  <si>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</si>
  <si>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</si>
  <si>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</si>
  <si>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</si>
  <si>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</si>
  <si>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</si>
  <si>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</si>
  <si>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</si>
  <si>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</si>
  <si>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</si>
  <si>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</si>
  <si>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</si>
  <si>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</si>
  <si>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</si>
  <si>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</si>
  <si>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</si>
  <si>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</si>
  <si>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</si>
  <si>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</si>
  <si>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</si>
  <si>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</si>
  <si>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</si>
  <si>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</si>
  <si>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</si>
  <si>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</si>
  <si>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</si>
  <si>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</si>
  <si>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</si>
  <si>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</si>
  <si>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</si>
  <si>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</si>
  <si>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</si>
  <si>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</si>
  <si>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</si>
  <si>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</si>
  <si>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</si>
  <si>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</si>
  <si>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</si>
  <si>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</si>
  <si>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</si>
  <si>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</si>
  <si>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</si>
  <si>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</si>
  <si>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</si>
  <si>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</si>
  <si>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</si>
  <si>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</si>
  <si>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</si>
  <si>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</si>
  <si>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</si>
  <si>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</si>
  <si>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</si>
  <si>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</si>
  <si>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</si>
  <si>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</si>
  <si>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</si>
  <si>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</si>
  <si>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</si>
  <si>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</si>
  <si>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</si>
  <si>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</si>
  <si>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</si>
  <si>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</si>
  <si>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</si>
  <si>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</si>
  <si>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</si>
  <si>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</si>
  <si>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</si>
  <si>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</si>
  <si>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</si>
  <si>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</si>
  <si>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</si>
  <si>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</si>
  <si>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</si>
  <si>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</si>
  <si>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</si>
  <si>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</si>
  <si>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</si>
  <si>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</si>
  <si>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</si>
  <si>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</si>
  <si>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</si>
  <si>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</si>
  <si>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</si>
  <si>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</si>
  <si>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</si>
  <si>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</si>
  <si>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</si>
  <si>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</si>
  <si>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</si>
  <si>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</si>
  <si>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</si>
  <si>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</si>
  <si>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</si>
  <si>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</si>
  <si>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</si>
  <si>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</si>
  <si>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</si>
  <si>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</si>
  <si>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</si>
  <si>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</si>
  <si>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</si>
  <si>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</si>
  <si>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</si>
  <si>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</si>
  <si>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</si>
  <si>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</si>
  <si>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</si>
  <si>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</si>
  <si>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</si>
  <si>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</si>
  <si>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</si>
  <si>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</si>
  <si>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</si>
  <si>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</si>
  <si>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</si>
  <si>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</si>
  <si>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</si>
  <si>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</si>
  <si>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</si>
  <si>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</si>
  <si>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</si>
  <si>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</si>
  <si>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</si>
  <si>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</si>
  <si>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</si>
  <si>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</si>
  <si>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</si>
  <si>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</si>
  <si>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</si>
  <si>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</si>
  <si>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</si>
  <si>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</si>
  <si>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</si>
  <si>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</si>
  <si>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</si>
  <si>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</si>
  <si>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</si>
  <si>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</si>
  <si>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</si>
  <si>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</si>
  <si>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</si>
  <si>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</si>
  <si>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</si>
  <si>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</si>
  <si>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</si>
  <si>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</si>
  <si>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</si>
  <si>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</si>
  <si>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</si>
  <si>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</si>
  <si>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</si>
  <si>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</si>
  <si>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</si>
  <si>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</si>
  <si>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</si>
  <si>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</si>
  <si>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</si>
  <si>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</si>
  <si>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</si>
  <si>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</si>
  <si>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</si>
  <si>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</si>
  <si>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</si>
  <si>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</si>
  <si>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</si>
  <si>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</si>
  <si>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</si>
  <si>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</si>
  <si>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</si>
  <si>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</si>
  <si>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</si>
  <si>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</si>
  <si>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</si>
  <si>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</si>
  <si>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</si>
  <si>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</si>
  <si>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</si>
  <si>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</si>
  <si>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</si>
  <si>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</si>
  <si>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</si>
  <si>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</si>
  <si>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</si>
  <si>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</si>
  <si>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</si>
  <si>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</si>
  <si>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</si>
  <si>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</si>
  <si>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</si>
  <si>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</si>
  <si>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</si>
  <si>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</si>
  <si>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</si>
  <si>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</si>
  <si>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</si>
  <si>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</si>
  <si>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</si>
  <si>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</si>
  <si>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</si>
  <si>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</si>
  <si>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</si>
  <si>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</si>
  <si>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</si>
  <si>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</si>
  <si>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</si>
  <si>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</si>
  <si>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</si>
  <si>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</si>
  <si>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</si>
  <si>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</si>
  <si>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</si>
  <si>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</si>
  <si>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</si>
  <si>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</si>
  <si>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</si>
  <si>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</si>
  <si>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</si>
  <si>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</si>
  <si>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</si>
  <si>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</si>
  <si>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</si>
  <si>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</si>
  <si>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</si>
  <si>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</si>
  <si>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</si>
  <si>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</si>
  <si>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</si>
  <si>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</si>
  <si>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</si>
  <si>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</si>
  <si>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</si>
  <si>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</si>
  <si>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</si>
  <si>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</si>
  <si>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</si>
  <si>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</si>
  <si>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</si>
  <si>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</si>
  <si>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</si>
  <si>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</si>
  <si>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</si>
  <si>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</si>
  <si>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</si>
  <si>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</si>
  <si>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</si>
  <si>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</si>
  <si>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</si>
  <si>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</si>
  <si>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</si>
  <si>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</si>
  <si>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</si>
  <si>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</si>
  <si>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</si>
  <si>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</si>
  <si>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</si>
  <si>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</si>
  <si>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</si>
  <si>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</si>
  <si>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</si>
  <si>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</si>
  <si>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</si>
  <si>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</si>
  <si>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</si>
  <si>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</si>
  <si>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</si>
  <si>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</si>
  <si>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</si>
  <si>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</si>
  <si>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</si>
  <si>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</si>
  <si>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</si>
  <si>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</si>
  <si>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</si>
  <si>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</si>
  <si>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</si>
  <si>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</si>
  <si>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</si>
  <si>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</si>
  <si>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</si>
  <si>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</si>
  <si>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</si>
  <si>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</si>
  <si>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</si>
  <si>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</si>
  <si>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</si>
  <si>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</si>
  <si>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</si>
  <si>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</si>
  <si>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</si>
  <si>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</si>
  <si>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</si>
  <si>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</si>
  <si>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</si>
  <si>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</si>
  <si>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</si>
  <si>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</si>
  <si>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</si>
  <si>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</si>
  <si>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</si>
  <si>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</si>
  <si>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</si>
  <si>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</si>
  <si>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</si>
  <si>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</si>
  <si>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</si>
  <si>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</si>
  <si>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</si>
  <si>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</si>
  <si>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</si>
  <si>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</si>
  <si>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</si>
  <si>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</si>
  <si>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</si>
  <si>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</si>
  <si>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</si>
  <si>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</si>
  <si>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</si>
  <si>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</si>
  <si>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</si>
  <si>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</si>
  <si>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</si>
  <si>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</si>
  <si>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</si>
  <si>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</si>
  <si>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</si>
  <si>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</si>
  <si>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</si>
  <si>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</si>
  <si>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</si>
  <si>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</si>
  <si>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</si>
  <si>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</si>
  <si>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</si>
  <si>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</si>
  <si>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</si>
  <si>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</si>
  <si>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</si>
  <si>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</si>
  <si>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</si>
  <si>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</si>
  <si>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</si>
  <si>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</si>
  <si>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</si>
  <si>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</si>
  <si>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</si>
  <si>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</si>
  <si>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</si>
  <si>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</si>
  <si>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</si>
  <si>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</si>
  <si>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</si>
  <si>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</si>
  <si>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</si>
  <si>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</si>
  <si>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</si>
  <si>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</si>
  <si>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</si>
  <si>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</si>
  <si>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</si>
  <si>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</si>
  <si>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</si>
  <si>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</si>
  <si>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</si>
  <si>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</si>
  <si>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</si>
  <si>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</si>
  <si>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</si>
  <si>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</si>
  <si>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</si>
  <si>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</si>
  <si>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</si>
  <si>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</si>
  <si>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</si>
  <si>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</si>
  <si>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</si>
  <si>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</si>
  <si>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</si>
  <si>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</si>
  <si>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</si>
  <si>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</si>
  <si>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</si>
  <si>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</si>
  <si>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</si>
  <si>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</si>
  <si>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</si>
  <si>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</si>
  <si>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</si>
  <si>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</si>
  <si>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</si>
  <si>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</si>
  <si>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</si>
  <si>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</si>
  <si>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</si>
  <si>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</si>
  <si>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</si>
  <si>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</si>
  <si>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</si>
  <si>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</si>
  <si>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</si>
  <si>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</si>
  <si>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</si>
  <si>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</si>
  <si>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</si>
  <si>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</si>
  <si>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</si>
  <si>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</si>
  <si>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</si>
  <si>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</si>
  <si>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</si>
  <si>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</si>
  <si>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</si>
  <si>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</si>
  <si>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</si>
  <si>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</si>
  <si>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</si>
  <si>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</si>
  <si>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</si>
  <si>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</si>
  <si>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</si>
  <si>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</si>
  <si>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</si>
  <si>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</si>
  <si>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</si>
  <si>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</si>
  <si>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</si>
  <si>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</si>
  <si>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</si>
  <si>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</si>
  <si>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</si>
  <si>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</si>
  <si>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</si>
  <si>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</si>
  <si>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</si>
  <si>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</si>
  <si>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</si>
  <si>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</si>
  <si>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</si>
  <si>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</si>
  <si>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</si>
  <si>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</si>
  <si>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</si>
  <si>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</si>
  <si>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</si>
  <si>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</si>
  <si>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</si>
  <si>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</si>
  <si>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</si>
  <si>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</si>
  <si>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</si>
  <si>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</si>
  <si>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</si>
  <si>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</si>
  <si>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</si>
  <si>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</si>
  <si>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</si>
  <si>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</si>
  <si>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</si>
  <si>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</si>
  <si>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</si>
  <si>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</si>
  <si>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</si>
  <si>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</si>
  <si>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</si>
  <si>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</si>
  <si>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</si>
  <si>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</si>
  <si>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</si>
  <si>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</si>
  <si>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</si>
  <si>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</si>
  <si>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</si>
  <si>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</si>
  <si>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</si>
  <si>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</si>
  <si>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</si>
  <si>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</si>
  <si>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</si>
  <si>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</si>
  <si>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</si>
  <si>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</si>
  <si>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</si>
  <si>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</si>
  <si>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</si>
  <si>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</si>
  <si>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</si>
  <si>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</si>
  <si>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</si>
  <si>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</si>
  <si>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</si>
  <si>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</si>
  <si>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</si>
  <si>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</si>
  <si>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</si>
  <si>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</si>
  <si>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</si>
  <si>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</si>
  <si>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</si>
  <si>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</si>
  <si>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</si>
  <si>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</si>
  <si>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</si>
  <si>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</si>
  <si>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</si>
  <si>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</si>
  <si>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</si>
  <si>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</si>
  <si>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</si>
  <si>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</si>
  <si>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</si>
  <si>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</si>
  <si>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</si>
  <si>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</si>
  <si>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</si>
  <si>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</si>
  <si>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</si>
  <si>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</si>
  <si>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</si>
  <si>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</si>
  <si>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</si>
  <si>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</si>
  <si>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</si>
  <si>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</si>
  <si>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</si>
  <si>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</si>
  <si>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</si>
  <si>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</si>
  <si>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</si>
  <si>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</si>
  <si>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</si>
  <si>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</si>
  <si>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</si>
  <si>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</si>
  <si>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</si>
  <si>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</si>
  <si>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</si>
  <si>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</si>
  <si>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</si>
  <si>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</si>
  <si>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</si>
  <si>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</si>
  <si>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</si>
  <si>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</si>
  <si>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</si>
  <si>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</si>
  <si>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</si>
  <si>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</si>
  <si>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</si>
  <si>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</si>
  <si>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</si>
  <si>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</si>
  <si>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</si>
  <si>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</si>
  <si>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</si>
  <si>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</si>
  <si>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</si>
  <si>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</si>
  <si>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</si>
  <si>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</si>
  <si>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</si>
  <si>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</si>
  <si>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</si>
  <si>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</si>
  <si>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</si>
  <si>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</si>
  <si>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</si>
  <si>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</si>
  <si>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</si>
  <si>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</si>
  <si>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</si>
  <si>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</si>
  <si>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</si>
  <si>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</si>
  <si>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</si>
  <si>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</si>
  <si>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</si>
  <si>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</si>
  <si>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</si>
  <si>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</si>
  <si>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</si>
  <si>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</si>
  <si>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</si>
  <si>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</si>
  <si>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</si>
  <si>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</si>
  <si>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</si>
  <si>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</si>
  <si>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</si>
  <si>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</si>
  <si>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</si>
  <si>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</si>
  <si>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</si>
  <si>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</si>
  <si>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</si>
  <si>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</si>
  <si>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</si>
  <si>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</si>
  <si>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</si>
  <si>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</si>
  <si>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</si>
  <si>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</si>
  <si>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</si>
  <si>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</si>
  <si>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</si>
  <si>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</si>
  <si>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</si>
  <si>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</si>
  <si>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</si>
  <si>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</si>
  <si>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</si>
  <si>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</si>
  <si>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</si>
  <si>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</si>
  <si>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</si>
  <si>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</si>
  <si>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</si>
  <si>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</si>
  <si>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</si>
  <si>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</si>
  <si>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</si>
  <si>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</si>
  <si>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</si>
  <si>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</si>
  <si>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</si>
  <si>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</si>
  <si>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</si>
  <si>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</si>
  <si>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</si>
  <si>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</si>
  <si>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</si>
  <si>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</si>
  <si>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</si>
  <si>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</si>
  <si>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</si>
  <si>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</si>
  <si>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</si>
  <si>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</si>
  <si>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</si>
  <si>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</si>
  <si>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</si>
  <si>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</si>
  <si>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</si>
  <si>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</si>
  <si>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</si>
  <si>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</si>
  <si>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</si>
  <si>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</si>
  <si>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</si>
  <si>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</si>
  <si>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</si>
  <si>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</si>
  <si>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</si>
  <si>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</si>
  <si>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</si>
  <si>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</si>
  <si>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</si>
  <si>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</si>
  <si>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</si>
  <si>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</si>
  <si>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</si>
  <si>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</si>
  <si>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</si>
  <si>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</si>
  <si>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</si>
  <si>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</si>
  <si>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</si>
  <si>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</si>
  <si>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</si>
  <si>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</si>
  <si>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</si>
  <si>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</si>
  <si>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</si>
  <si>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</si>
  <si>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</si>
  <si>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</si>
  <si>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</si>
  <si>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</si>
  <si>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</si>
  <si>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</si>
  <si>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</si>
  <si>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</si>
  <si>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</si>
  <si>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</si>
  <si>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</si>
  <si>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</si>
  <si>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</si>
  <si>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</si>
  <si>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</si>
  <si>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</si>
  <si>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</si>
  <si>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</si>
  <si>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</si>
  <si>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</si>
  <si>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</si>
  <si>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</si>
  <si>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</si>
  <si>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</si>
  <si>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</si>
  <si>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</si>
  <si>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</si>
  <si>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</si>
  <si>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</si>
  <si>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</si>
  <si>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</si>
  <si>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</si>
  <si>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</si>
  <si>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</si>
  <si>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</si>
  <si>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</si>
  <si>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</si>
  <si>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</si>
  <si>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</si>
  <si>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</si>
  <si>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</si>
  <si>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</si>
  <si>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</si>
  <si>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</si>
  <si>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</si>
  <si>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</si>
  <si>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</si>
  <si>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</si>
  <si>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</si>
  <si>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</si>
  <si>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</si>
  <si>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</si>
  <si>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</si>
  <si>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</si>
  <si>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</si>
  <si>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</si>
  <si>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</si>
  <si>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</si>
  <si>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</si>
  <si>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</si>
  <si>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</si>
  <si>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</si>
  <si>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</si>
  <si>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</si>
  <si>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</si>
  <si>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</si>
  <si>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</si>
  <si>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</si>
  <si>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</si>
  <si>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</si>
  <si>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</si>
  <si>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</si>
  <si>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</si>
  <si>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</si>
  <si>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</si>
  <si>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</si>
  <si>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</si>
  <si>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</si>
  <si>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</si>
  <si>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</si>
  <si>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</si>
  <si>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</si>
  <si>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</si>
  <si>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</si>
  <si>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</si>
  <si>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</si>
  <si>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</si>
  <si>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</si>
  <si>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</si>
  <si>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</si>
  <si>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</si>
  <si>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</si>
  <si>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</si>
  <si>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</si>
  <si>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</si>
  <si>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</si>
  <si>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</si>
  <si>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</si>
  <si>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</si>
  <si>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</si>
  <si>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</si>
  <si>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</si>
  <si>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</si>
  <si>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</si>
  <si>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</si>
  <si>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</si>
  <si>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</si>
  <si>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</si>
  <si>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</si>
  <si>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</si>
  <si>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</si>
  <si>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</si>
  <si>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</si>
  <si>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</si>
  <si>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</si>
  <si>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</si>
  <si>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</si>
  <si>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</si>
  <si>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</si>
  <si>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</si>
  <si>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</si>
  <si>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</si>
  <si>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</si>
  <si>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</si>
  <si>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</si>
  <si>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</si>
  <si>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</si>
  <si>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</si>
  <si>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</si>
  <si>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</si>
  <si>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</si>
  <si>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</si>
  <si>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</si>
  <si>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</si>
  <si>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</si>
  <si>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</si>
  <si>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</si>
  <si>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</si>
  <si>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</si>
  <si>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</si>
  <si>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</si>
  <si>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</si>
  <si>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</si>
  <si>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</si>
  <si>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</si>
  <si>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</si>
  <si>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</si>
  <si>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</si>
  <si>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</si>
  <si>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</si>
  <si>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</si>
  <si>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</si>
  <si>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</si>
  <si>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</si>
  <si>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</si>
  <si>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</si>
  <si>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</si>
  <si>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</si>
  <si>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</si>
  <si>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</si>
  <si>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</si>
  <si>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</si>
  <si>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</si>
  <si>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</si>
  <si>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</si>
  <si>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</si>
  <si>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</si>
  <si>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</si>
  <si>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</si>
  <si>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</si>
  <si>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</si>
  <si>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</si>
  <si>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</si>
  <si>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</si>
  <si>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</si>
  <si>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</si>
  <si>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</si>
  <si>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</si>
  <si>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</si>
  <si>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</si>
  <si>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</si>
  <si>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</si>
  <si>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</si>
  <si>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</si>
  <si>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</si>
  <si>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</si>
  <si>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</si>
  <si>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</si>
  <si>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</si>
  <si>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</si>
  <si>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</si>
  <si>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</si>
  <si>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</si>
  <si>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</si>
  <si>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</si>
  <si>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</si>
  <si>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</si>
  <si>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</si>
  <si>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</si>
  <si>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</si>
  <si>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</si>
  <si>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</si>
  <si>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</si>
  <si>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</si>
  <si>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</si>
  <si>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</si>
  <si>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</si>
  <si>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</si>
  <si>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</si>
  <si>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</si>
  <si>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</si>
  <si>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</si>
  <si>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</si>
  <si>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</si>
  <si>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</si>
  <si>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</si>
  <si>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</si>
  <si>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</si>
  <si>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</si>
  <si>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</si>
  <si>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</si>
  <si>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</si>
  <si>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</si>
  <si>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</si>
  <si>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</si>
  <si>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</si>
  <si>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</si>
  <si>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</si>
  <si>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</si>
  <si>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</si>
  <si>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</si>
  <si>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</si>
  <si>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</si>
  <si>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</si>
  <si>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</si>
  <si>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</si>
  <si>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</si>
  <si>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</si>
  <si>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</si>
  <si>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</si>
  <si>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</si>
  <si>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</si>
  <si>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</si>
  <si>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</si>
  <si>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</si>
  <si>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</si>
  <si>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</si>
  <si>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</si>
  <si>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</si>
  <si>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</si>
  <si>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</si>
  <si>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</si>
  <si>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</si>
  <si>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</si>
  <si>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</si>
  <si>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</si>
  <si>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</si>
  <si>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</si>
  <si>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</si>
  <si>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</si>
  <si>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</si>
  <si>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</si>
  <si>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</si>
  <si>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</si>
  <si>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</si>
  <si>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</si>
  <si>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</si>
  <si>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</si>
  <si>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</si>
  <si>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</si>
  <si>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</si>
  <si>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</si>
  <si>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</si>
  <si>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</si>
  <si>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</si>
  <si>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</si>
  <si>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</si>
  <si>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</si>
  <si>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</si>
  <si>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</si>
  <si>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</si>
  <si>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</si>
  <si>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</si>
  <si>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</si>
  <si>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</si>
  <si>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</si>
  <si>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</si>
  <si>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</si>
  <si>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</si>
  <si>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</si>
  <si>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</si>
  <si>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</si>
  <si>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</si>
  <si>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</si>
  <si>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</si>
  <si>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</si>
  <si>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</si>
  <si>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</si>
  <si>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</si>
  <si>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</si>
  <si>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</si>
  <si>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</si>
  <si>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</si>
  <si>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</si>
  <si>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</si>
  <si>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</si>
  <si>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</si>
  <si>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</si>
  <si>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</si>
  <si>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</si>
  <si>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</si>
  <si>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</si>
  <si>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</si>
  <si>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</si>
  <si>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</si>
  <si>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</si>
  <si>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</si>
  <si>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</si>
  <si>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</si>
  <si>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</si>
  <si>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</si>
  <si>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</si>
  <si>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</si>
  <si>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</si>
  <si>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</si>
  <si>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</si>
  <si>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</si>
  <si>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</si>
  <si>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</si>
  <si>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</si>
  <si>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</si>
  <si>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</si>
  <si>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</si>
  <si>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</si>
  <si>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</si>
  <si>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</si>
  <si>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</si>
  <si>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</si>
  <si>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</si>
  <si>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</si>
  <si>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</si>
  <si>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</si>
  <si>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</si>
  <si>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</si>
  <si>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</si>
  <si>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</si>
  <si>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</si>
  <si>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</si>
  <si>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</si>
  <si>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</si>
  <si>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</si>
  <si>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</si>
  <si>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</si>
  <si>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</si>
  <si>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</si>
  <si>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</si>
  <si>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</si>
  <si>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</si>
  <si>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</si>
  <si>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</si>
  <si>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</si>
  <si>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</si>
  <si>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</si>
  <si>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</si>
  <si>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</si>
  <si>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</si>
  <si>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</si>
  <si>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</si>
  <si>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</si>
  <si>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</si>
  <si>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</si>
  <si>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</si>
  <si>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</si>
  <si>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</si>
  <si>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</si>
  <si>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</si>
  <si>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</si>
  <si>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</si>
  <si>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</si>
  <si>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</si>
  <si>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</si>
  <si>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</si>
  <si>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</si>
  <si>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</si>
  <si>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</si>
  <si>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</si>
  <si>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</si>
  <si>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</si>
  <si>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</si>
  <si>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</si>
  <si>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</si>
  <si>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</si>
  <si>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</si>
  <si>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</si>
  <si>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</si>
  <si>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</si>
  <si>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</si>
  <si>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</si>
  <si>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</si>
  <si>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</si>
  <si>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</si>
  <si>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</si>
  <si>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</si>
  <si>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</si>
  <si>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</si>
  <si>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</si>
  <si>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</si>
  <si>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</si>
  <si>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</si>
  <si>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</si>
  <si>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</si>
  <si>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</si>
  <si>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</si>
  <si>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</si>
  <si>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</si>
  <si>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</si>
  <si>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</si>
  <si>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</si>
  <si>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</si>
  <si>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</si>
  <si>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</si>
  <si>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</si>
  <si>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</si>
  <si>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</si>
  <si>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</si>
  <si>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</si>
  <si>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</si>
  <si>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</si>
  <si>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</si>
  <si>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</si>
  <si>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</si>
  <si>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</si>
  <si>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</si>
  <si>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</si>
  <si>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</si>
  <si>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</si>
  <si>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</si>
  <si>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</si>
  <si>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</si>
  <si>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</si>
  <si>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</si>
  <si>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</si>
  <si>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</si>
  <si>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</si>
  <si>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</si>
  <si>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</si>
  <si>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</si>
  <si>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</si>
  <si>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</si>
  <si>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</si>
  <si>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</si>
  <si>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</si>
  <si>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</si>
  <si>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</si>
  <si>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</si>
  <si>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</si>
  <si>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</si>
  <si>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</si>
  <si>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</si>
  <si>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</si>
  <si>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</si>
  <si>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</si>
  <si>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</si>
  <si>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</si>
  <si>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</si>
  <si>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</si>
  <si>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</si>
  <si>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</si>
  <si>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</si>
  <si>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</si>
  <si>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</si>
  <si>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</si>
  <si>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</si>
  <si>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</si>
  <si>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</si>
  <si>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</si>
  <si>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</si>
  <si>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</si>
  <si>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</si>
  <si>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</si>
  <si>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</si>
  <si>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</si>
  <si>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</si>
  <si>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</si>
  <si>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</si>
  <si>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</si>
  <si>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</si>
  <si>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</si>
  <si>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</si>
  <si>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</si>
  <si>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</si>
  <si>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</si>
  <si>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</si>
  <si>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</si>
  <si>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</si>
  <si>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</si>
  <si>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</si>
  <si>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</si>
  <si>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</si>
  <si>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</si>
  <si>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</si>
  <si>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</si>
  <si>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</si>
  <si>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</si>
  <si>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</si>
  <si>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</si>
  <si>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</si>
  <si>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</si>
  <si>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</si>
  <si>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</si>
  <si>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</si>
  <si>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</si>
  <si>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</si>
  <si>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</si>
  <si>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</si>
  <si>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</si>
  <si>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</si>
  <si>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</si>
  <si>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</si>
  <si>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</si>
  <si>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</si>
  <si>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</si>
  <si>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</si>
  <si>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</si>
  <si>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</si>
  <si>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</si>
  <si>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</si>
  <si>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</si>
  <si>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</si>
  <si>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</si>
  <si>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</si>
  <si>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</si>
  <si>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</si>
  <si>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</si>
  <si>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</si>
  <si>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</si>
  <si>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</si>
  <si>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</si>
  <si>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</si>
  <si>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</si>
  <si>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</si>
  <si>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</si>
  <si>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</si>
  <si>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</si>
  <si>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</si>
  <si>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</si>
  <si>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</si>
  <si>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</si>
  <si>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</si>
  <si>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</si>
  <si>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</si>
  <si>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</si>
  <si>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</si>
  <si>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</si>
  <si>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</si>
  <si>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</si>
  <si>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</si>
  <si>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</si>
  <si>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</si>
  <si>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</si>
  <si>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</si>
  <si>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</si>
  <si>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</si>
  <si>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</si>
  <si>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</si>
  <si>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</si>
  <si>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</si>
  <si>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</si>
  <si>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</si>
  <si>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</si>
  <si>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</si>
  <si>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</si>
  <si>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</si>
  <si>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</si>
  <si>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</si>
  <si>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</si>
  <si>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</si>
  <si>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</si>
  <si>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</si>
  <si>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</si>
  <si>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</si>
  <si>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</si>
  <si>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</si>
  <si>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</si>
  <si>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</si>
  <si>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</si>
  <si>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</si>
  <si>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</si>
  <si>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</si>
  <si>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</si>
  <si>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</si>
  <si>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</si>
  <si>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</si>
  <si>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</si>
  <si>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</si>
  <si>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</si>
  <si>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</si>
  <si>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</si>
  <si>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</si>
  <si>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</si>
  <si>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</si>
  <si>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</si>
  <si>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</si>
  <si>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</si>
  <si>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</si>
  <si>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</si>
  <si>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</si>
  <si>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</si>
  <si>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</si>
  <si>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</si>
  <si>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</si>
  <si>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</si>
  <si>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</si>
  <si>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</si>
  <si>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</si>
  <si>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</si>
  <si>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</si>
  <si>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</si>
  <si>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</si>
  <si>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</si>
  <si>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</si>
  <si>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</si>
  <si>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</si>
  <si>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</si>
  <si>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</si>
  <si>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</si>
  <si>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</si>
  <si>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</si>
  <si>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</si>
  <si>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</si>
  <si>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</si>
  <si>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</si>
  <si>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</si>
  <si>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</si>
  <si>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</si>
  <si>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</si>
  <si>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</si>
  <si>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</si>
  <si>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</si>
  <si>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</si>
  <si>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</si>
  <si>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</si>
  <si>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</si>
  <si>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</si>
  <si>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</si>
  <si>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</si>
  <si>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</si>
  <si>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</si>
  <si>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</si>
  <si>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</si>
  <si>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</si>
  <si>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</si>
  <si>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</si>
  <si>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</si>
  <si>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</si>
  <si>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</si>
  <si>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</si>
  <si>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</si>
  <si>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</si>
  <si>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</si>
  <si>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</si>
  <si>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</si>
  <si>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</si>
  <si>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</si>
  <si>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</si>
  <si>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</si>
  <si>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</si>
  <si>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</si>
  <si>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</si>
  <si>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</si>
  <si>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</si>
  <si>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</si>
  <si>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</si>
  <si>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</si>
  <si>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</si>
  <si>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</si>
  <si>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</si>
  <si>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</si>
  <si>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</si>
  <si>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</si>
  <si>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</si>
  <si>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</si>
  <si>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</si>
  <si>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</si>
  <si>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</si>
  <si>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</si>
  <si>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</si>
  <si>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</si>
  <si>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</si>
  <si>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</si>
  <si>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</si>
  <si>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</si>
  <si>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</si>
  <si>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</si>
  <si>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</si>
  <si>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</si>
  <si>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</si>
  <si>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</si>
  <si>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</si>
  <si>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</si>
  <si>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</si>
  <si>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</si>
  <si>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</si>
  <si>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</si>
  <si>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</si>
  <si>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</si>
  <si>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</si>
  <si>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</si>
  <si>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</si>
  <si>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</si>
  <si>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</si>
  <si>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</si>
  <si>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</si>
  <si>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</si>
  <si>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</si>
  <si>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</si>
  <si>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</si>
  <si>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</si>
  <si>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</si>
  <si>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</si>
  <si>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</si>
  <si>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</si>
  <si>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</si>
  <si>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</si>
  <si>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</si>
  <si>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</si>
  <si>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</si>
  <si>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</si>
  <si>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</si>
  <si>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</si>
  <si>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</si>
  <si>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</si>
  <si>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</si>
  <si>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</si>
  <si>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</si>
  <si>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</si>
  <si>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</si>
  <si>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</si>
  <si>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</si>
  <si>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</si>
  <si>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</si>
  <si>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</si>
  <si>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</si>
  <si>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</si>
  <si>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</si>
  <si>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</si>
  <si>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</si>
  <si>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</si>
  <si>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</si>
  <si>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</si>
  <si>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</si>
  <si>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</si>
  <si>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</si>
  <si>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</si>
  <si>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</si>
  <si>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</si>
  <si>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</si>
  <si>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</si>
  <si>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</si>
  <si>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</si>
  <si>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</si>
  <si>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</si>
  <si>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</si>
  <si>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</si>
  <si>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</si>
  <si>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</si>
  <si>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</si>
  <si>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</si>
  <si>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</si>
  <si>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</si>
  <si>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</si>
  <si>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</si>
  <si>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</si>
  <si>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</si>
  <si>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</si>
  <si>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</si>
  <si>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</si>
  <si>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</si>
  <si>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</si>
  <si>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</si>
  <si>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</si>
  <si>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</si>
  <si>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</si>
  <si>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</si>
  <si>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</si>
  <si>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</si>
  <si>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</si>
  <si>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</si>
  <si>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</si>
  <si>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</si>
  <si>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</si>
  <si>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</si>
  <si>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</si>
  <si>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</si>
  <si>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</si>
  <si>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</si>
  <si>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</si>
  <si>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</si>
  <si>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</si>
  <si>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</si>
  <si>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</si>
  <si>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</si>
  <si>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</si>
  <si>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</si>
  <si>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</si>
  <si>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</si>
  <si>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</si>
  <si>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</si>
  <si>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</si>
  <si>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</si>
  <si>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</si>
  <si>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</si>
  <si>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</si>
  <si>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</si>
  <si>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</si>
  <si>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</si>
  <si>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</si>
  <si>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</si>
  <si>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</si>
  <si>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</si>
  <si>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</si>
  <si>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</si>
  <si>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</si>
  <si>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</si>
  <si>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</si>
  <si>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</si>
  <si>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</si>
  <si>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</si>
  <si>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</si>
  <si>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</si>
  <si>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</si>
  <si>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</si>
  <si>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</si>
  <si>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</si>
  <si>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</si>
  <si>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</si>
  <si>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</si>
  <si>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</si>
  <si>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</si>
  <si>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</si>
  <si>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</si>
  <si>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</si>
  <si>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</si>
  <si>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</si>
  <si>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</si>
  <si>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</si>
  <si>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</si>
  <si>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</si>
  <si>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</si>
  <si>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</si>
  <si>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</si>
  <si>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</si>
  <si>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</si>
  <si>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</si>
  <si>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</si>
  <si>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</si>
  <si>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</si>
  <si>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</si>
  <si>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</si>
  <si>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</si>
  <si>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</si>
  <si>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</si>
  <si>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</si>
  <si>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</si>
  <si>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</si>
  <si>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</si>
  <si>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</si>
  <si>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</si>
  <si>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</si>
  <si>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</si>
  <si>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</si>
  <si>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</si>
  <si>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</si>
  <si>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</si>
  <si>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</si>
  <si>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</si>
  <si>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</si>
  <si>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</si>
  <si>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</si>
  <si>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</si>
  <si>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</si>
  <si>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</si>
  <si>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</si>
  <si>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</si>
  <si>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</si>
  <si>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</si>
  <si>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</si>
  <si>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</si>
  <si>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</si>
  <si>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</si>
  <si>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</si>
  <si>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</si>
  <si>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</si>
  <si>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</si>
  <si>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</si>
  <si>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</si>
  <si>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</si>
  <si>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</si>
  <si>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</si>
  <si>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</si>
  <si>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</si>
  <si>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</si>
  <si>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</si>
  <si>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</si>
  <si>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</si>
  <si>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</si>
  <si>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</si>
  <si>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</si>
  <si>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</si>
  <si>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</si>
  <si>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</si>
  <si>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</si>
  <si>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</si>
  <si>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</si>
  <si>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</si>
  <si>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</si>
  <si>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</si>
  <si>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</si>
  <si>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</si>
  <si>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</si>
  <si>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</si>
  <si>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</si>
  <si>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</si>
  <si>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</si>
  <si>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</si>
  <si>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</si>
  <si>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</si>
  <si>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</si>
  <si>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</si>
  <si>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</si>
  <si>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</si>
  <si>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</si>
  <si>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</si>
  <si>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</si>
  <si>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</si>
  <si>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</si>
  <si>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</si>
  <si>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</si>
  <si>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</si>
  <si>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</si>
  <si>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</si>
  <si>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</si>
  <si>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</si>
  <si>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</si>
  <si>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</si>
  <si>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</si>
  <si>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</si>
  <si>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</si>
  <si>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</si>
  <si>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</si>
  <si>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</si>
  <si>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</si>
  <si>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</si>
  <si>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</si>
  <si>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</si>
  <si>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</si>
  <si>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</si>
  <si>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</si>
  <si>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</si>
  <si>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</si>
  <si>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</si>
  <si>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</si>
  <si>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</si>
  <si>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</si>
  <si>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</si>
  <si>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</si>
  <si>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</si>
  <si>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</si>
  <si>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</si>
  <si>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</si>
  <si>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</si>
  <si>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</si>
  <si>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</si>
  <si>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</si>
  <si>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</si>
  <si>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</si>
  <si>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</si>
  <si>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</si>
  <si>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</si>
  <si>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</si>
  <si>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</si>
  <si>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</si>
  <si>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</si>
  <si>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</si>
  <si>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</si>
  <si>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</si>
  <si>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</si>
  <si>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</si>
  <si>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</si>
  <si>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</si>
  <si>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</si>
  <si>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</si>
  <si>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</si>
  <si>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</si>
  <si>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</si>
  <si>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</si>
  <si>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</si>
  <si>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</si>
  <si>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</si>
  <si>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</si>
  <si>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</si>
  <si>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</si>
  <si>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</si>
  <si>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</si>
  <si>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</si>
  <si>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</si>
  <si>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</si>
  <si>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</si>
  <si>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</si>
  <si>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</si>
  <si>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</si>
  <si>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</si>
  <si>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</si>
  <si>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</si>
  <si>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</si>
  <si>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</si>
  <si>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</si>
  <si>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</si>
  <si>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</si>
  <si>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</si>
  <si>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</si>
  <si>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</si>
  <si>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</si>
  <si>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</si>
  <si>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</si>
  <si>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</si>
  <si>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</si>
  <si>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</si>
  <si>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</si>
  <si>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</si>
  <si>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</si>
  <si>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</si>
  <si>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</si>
  <si>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</si>
  <si>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</si>
  <si>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</si>
  <si>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</si>
  <si>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</si>
  <si>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</si>
  <si>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</si>
  <si>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</si>
  <si>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</si>
  <si>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</si>
  <si>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</si>
  <si>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</si>
  <si>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</si>
  <si>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</si>
  <si>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</si>
  <si>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</si>
  <si>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</si>
  <si>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</si>
  <si>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</si>
  <si>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</si>
  <si>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</si>
  <si>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</si>
  <si>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</si>
  <si>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</si>
  <si>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</si>
  <si>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</si>
  <si>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</si>
  <si>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</si>
  <si>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</si>
  <si>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</si>
  <si>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</si>
  <si>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</si>
  <si>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</si>
  <si>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</si>
  <si>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</si>
  <si>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</si>
  <si>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</si>
  <si>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</si>
  <si>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</si>
  <si>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</si>
  <si>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</si>
  <si>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</si>
  <si>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</si>
  <si>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</si>
  <si>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</si>
  <si>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</si>
  <si>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</si>
  <si>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</si>
  <si>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</si>
  <si>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</si>
  <si>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</si>
  <si>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</si>
  <si>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</si>
  <si>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</si>
  <si>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</si>
  <si>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</si>
  <si>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</si>
  <si>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</si>
  <si>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</si>
  <si>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</si>
  <si>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</si>
  <si>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</si>
  <si>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</si>
  <si>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</si>
  <si>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</si>
  <si>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</si>
  <si>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</si>
  <si>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</si>
  <si>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</si>
  <si>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</si>
  <si>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</si>
  <si>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</si>
  <si>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</si>
  <si>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</si>
  <si>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</si>
  <si>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</si>
  <si>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</si>
  <si>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</si>
  <si>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</si>
  <si>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</si>
  <si>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</si>
  <si>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</si>
  <si>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</si>
  <si>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</si>
  <si>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</si>
  <si>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</si>
  <si>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</si>
  <si>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</si>
  <si>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</si>
  <si>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</si>
  <si>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</si>
  <si>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</si>
  <si>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</si>
  <si>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</si>
  <si>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</si>
  <si>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</si>
  <si>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</si>
  <si>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</si>
  <si>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</si>
  <si>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</si>
  <si>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</si>
  <si>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</si>
  <si>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</si>
  <si>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</si>
  <si>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</si>
  <si>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</si>
  <si>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</si>
  <si>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</si>
  <si>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</si>
  <si>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</si>
  <si>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</si>
  <si>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</si>
  <si>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</si>
  <si>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</si>
  <si>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</si>
  <si>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</si>
  <si>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</si>
  <si>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</si>
  <si>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</si>
  <si>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</si>
  <si>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</si>
  <si>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</si>
  <si>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</si>
  <si>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</si>
  <si>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</si>
  <si>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</si>
  <si>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</si>
  <si>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</si>
  <si>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</si>
  <si>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</si>
  <si>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</si>
  <si>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</si>
  <si>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</si>
  <si>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</si>
  <si>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</si>
  <si>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</si>
  <si>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</si>
  <si>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</si>
  <si>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</si>
  <si>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</si>
  <si>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</si>
  <si>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</si>
  <si>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</si>
  <si>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</si>
  <si>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</si>
  <si>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</si>
  <si>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</si>
  <si>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</si>
  <si>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</si>
  <si>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</si>
  <si>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</si>
  <si>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</si>
  <si>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</si>
  <si>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</si>
  <si>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</si>
  <si>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</si>
  <si>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</si>
  <si>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</si>
  <si>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</si>
  <si>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</si>
  <si>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</si>
  <si>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</si>
  <si>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</si>
  <si>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</si>
  <si>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</si>
  <si>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</si>
  <si>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</si>
  <si>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</si>
  <si>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</si>
  <si>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</si>
  <si>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</si>
  <si>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</si>
  <si>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</si>
  <si>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</si>
  <si>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</si>
  <si>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</si>
  <si>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</si>
  <si>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</si>
  <si>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</si>
  <si>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</si>
  <si>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</si>
  <si>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</si>
  <si>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</si>
  <si>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</si>
  <si>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</si>
  <si>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</si>
  <si>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</si>
  <si>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</si>
  <si>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</si>
  <si>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</si>
  <si>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</si>
  <si>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</si>
  <si>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</si>
  <si>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</si>
  <si>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</si>
  <si>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</si>
  <si>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</si>
  <si>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</si>
  <si>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</si>
  <si>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</si>
  <si>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</si>
  <si>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</si>
  <si>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</si>
  <si>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</si>
  <si>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</si>
  <si>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</si>
  <si>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</si>
  <si>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</si>
  <si>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</si>
  <si>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</si>
  <si>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</si>
  <si>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</si>
  <si>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</si>
  <si>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</si>
  <si>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</si>
  <si>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</si>
  <si>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</si>
  <si>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</si>
  <si>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</si>
  <si>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</si>
  <si>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</si>
  <si>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</si>
  <si>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</si>
  <si>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</si>
  <si>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</si>
  <si>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</si>
  <si>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</si>
  <si>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</si>
  <si>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</si>
  <si>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</si>
  <si>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</si>
  <si>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</si>
  <si>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</si>
  <si>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</si>
  <si>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</si>
  <si>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</si>
  <si>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</si>
  <si>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</si>
  <si>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</si>
  <si>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</si>
  <si>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</si>
  <si>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</si>
  <si>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</si>
  <si>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</si>
  <si>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</si>
  <si>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</si>
  <si>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</si>
  <si>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</si>
  <si>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</si>
  <si>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</si>
  <si>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</si>
  <si>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</si>
  <si>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</si>
  <si>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</si>
  <si>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</si>
  <si>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</si>
  <si>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</si>
  <si>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</si>
  <si>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</si>
  <si>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</si>
  <si>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</si>
  <si>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</si>
  <si>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</si>
  <si>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</si>
  <si>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</si>
  <si>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</si>
  <si>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</si>
  <si>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</si>
  <si>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</si>
  <si>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</si>
  <si>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</si>
  <si>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</si>
  <si>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</si>
  <si>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</si>
  <si>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</si>
  <si>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</si>
  <si>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</si>
  <si>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</si>
  <si>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</si>
  <si>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</si>
  <si>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</si>
  <si>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</si>
  <si>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</si>
  <si>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</si>
  <si>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</si>
  <si>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</si>
  <si>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</si>
  <si>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</si>
  <si>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</si>
  <si>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</si>
  <si>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</si>
  <si>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</si>
  <si>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</si>
  <si>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</si>
  <si>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</si>
  <si>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</si>
  <si>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</si>
  <si>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</si>
  <si>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</si>
  <si>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</si>
  <si>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</si>
  <si>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</si>
  <si>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</si>
  <si>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</si>
  <si>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</si>
  <si>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</si>
  <si>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</si>
  <si>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</si>
  <si>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</si>
  <si>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</si>
  <si>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</si>
  <si>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</si>
  <si>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</si>
  <si>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</si>
  <si>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</si>
  <si>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</si>
  <si>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</si>
  <si>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</si>
  <si>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</si>
  <si>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</si>
  <si>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</si>
  <si>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</si>
  <si>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</si>
  <si>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</si>
  <si>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</si>
  <si>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</si>
  <si>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</si>
  <si>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</si>
  <si>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</si>
  <si>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</si>
  <si>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</si>
  <si>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</si>
  <si>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</si>
  <si>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</si>
  <si>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</si>
  <si>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</si>
  <si>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</si>
  <si>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</si>
  <si>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</si>
  <si>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</si>
  <si>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</si>
  <si>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</si>
  <si>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</si>
  <si>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</si>
  <si>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</si>
  <si>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</si>
  <si>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</si>
  <si>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</si>
  <si>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</si>
  <si>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</si>
  <si>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</si>
  <si>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</si>
  <si>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</si>
  <si>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</si>
  <si>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</si>
  <si>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</si>
  <si>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</si>
  <si>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</si>
  <si>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</si>
  <si>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</si>
  <si>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</si>
  <si>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</si>
  <si>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</si>
  <si>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</si>
  <si>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</si>
  <si>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</si>
  <si>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</si>
  <si>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</si>
  <si>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</si>
  <si>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</si>
  <si>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</si>
  <si>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</si>
  <si>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</si>
  <si>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</si>
  <si>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</si>
  <si>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</si>
  <si>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</si>
  <si>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</si>
  <si>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</si>
  <si>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</si>
  <si>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</si>
  <si>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</si>
  <si>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</si>
  <si>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</si>
  <si>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</si>
  <si>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</si>
  <si>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</si>
  <si>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</si>
  <si>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</si>
  <si>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</si>
  <si>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</si>
  <si>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</si>
  <si>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</si>
  <si>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</si>
  <si>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</si>
  <si>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</si>
  <si>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</si>
  <si>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</si>
  <si>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</si>
  <si>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</si>
  <si>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</si>
  <si>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</si>
  <si>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</si>
  <si>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</si>
  <si>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</si>
  <si>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</si>
  <si>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</si>
  <si>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</si>
  <si>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</si>
  <si>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</si>
  <si>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</si>
  <si>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</si>
  <si>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</si>
  <si>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</si>
  <si>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</si>
  <si>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</si>
  <si>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</si>
  <si>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</si>
  <si>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</si>
  <si>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</si>
  <si>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</si>
  <si>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</si>
  <si>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</si>
  <si>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</si>
  <si>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</si>
  <si>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</si>
  <si>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</si>
  <si>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</si>
  <si>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</si>
  <si>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</si>
  <si>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</si>
  <si>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</si>
  <si>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</si>
  <si>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</si>
  <si>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</si>
  <si>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</si>
  <si>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</si>
  <si>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</si>
  <si>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</si>
  <si>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</si>
  <si>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</si>
  <si>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</si>
  <si>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</si>
  <si>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</si>
  <si>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</si>
  <si>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</si>
  <si>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</si>
  <si>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</si>
  <si>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</si>
  <si>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</si>
  <si>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</si>
  <si>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</si>
  <si>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</si>
  <si>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</si>
  <si>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</si>
  <si>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</si>
  <si>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</si>
  <si>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</si>
  <si>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</si>
  <si>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</si>
  <si>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</si>
  <si>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</si>
  <si>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</si>
  <si>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</si>
  <si>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</si>
  <si>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</si>
  <si>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</si>
  <si>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</si>
  <si>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</si>
  <si>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</si>
  <si>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</si>
  <si>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</si>
  <si>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</si>
  <si>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</si>
  <si>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</si>
  <si>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</si>
  <si>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</si>
  <si>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</si>
  <si>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</si>
  <si>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</si>
  <si>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</si>
  <si>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</si>
  <si>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</si>
  <si>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</si>
  <si>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</si>
  <si>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</si>
  <si>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</si>
  <si>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</si>
  <si>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</si>
  <si>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</si>
  <si>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</si>
  <si>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</si>
  <si>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</si>
  <si>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</si>
  <si>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</si>
  <si>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</si>
  <si>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</si>
  <si>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</si>
  <si>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</si>
  <si>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</si>
  <si>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</si>
  <si>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</si>
  <si>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</si>
  <si>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</si>
  <si>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</si>
  <si>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</si>
  <si>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</si>
  <si>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</si>
  <si>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</si>
  <si>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</si>
  <si>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</si>
  <si>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</si>
  <si>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</si>
  <si>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</si>
  <si>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</si>
  <si>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</si>
  <si>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</si>
  <si>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</si>
  <si>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</si>
  <si>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</si>
  <si>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</si>
  <si>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</si>
  <si>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</si>
  <si>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</si>
  <si>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</si>
  <si>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</si>
  <si>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</si>
  <si>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</si>
  <si>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</si>
  <si>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</si>
  <si>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</si>
  <si>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</si>
  <si>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</si>
  <si>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</si>
  <si>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</si>
  <si>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</si>
  <si>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</si>
  <si>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</si>
  <si>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</si>
  <si>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</si>
  <si>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</si>
  <si>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</si>
  <si>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</si>
  <si>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</si>
  <si>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</si>
  <si>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</si>
  <si>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</si>
  <si>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</si>
  <si>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</si>
  <si>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</si>
  <si>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</si>
  <si>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</si>
  <si>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</si>
  <si>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</si>
  <si>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</si>
  <si>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</si>
  <si>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</si>
  <si>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</si>
  <si>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</si>
  <si>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</si>
  <si>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</si>
  <si>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</si>
  <si>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</si>
  <si>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</si>
  <si>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</si>
  <si>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</si>
  <si>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</si>
  <si>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</si>
  <si>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</si>
  <si>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</si>
  <si>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</si>
  <si>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</si>
  <si>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</si>
  <si>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</si>
  <si>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</si>
  <si>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</si>
  <si>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</si>
  <si>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</si>
  <si>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</si>
  <si>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</si>
  <si>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</si>
  <si>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</si>
  <si>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</si>
  <si>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</si>
  <si>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</si>
  <si>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</si>
  <si>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</si>
  <si>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</si>
  <si>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</si>
  <si>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</si>
  <si>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</si>
  <si>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</si>
  <si>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</si>
  <si>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</si>
  <si>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</si>
  <si>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</si>
  <si>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</si>
  <si>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</si>
  <si>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</si>
  <si>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</si>
  <si>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</si>
  <si>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</si>
  <si>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</si>
  <si>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</si>
  <si>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</si>
  <si>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</si>
  <si>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</si>
  <si>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</si>
  <si>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</si>
  <si>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</si>
  <si>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</si>
  <si>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</si>
  <si>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</si>
  <si>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</si>
  <si>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</si>
  <si>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</si>
  <si>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</si>
  <si>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</si>
  <si>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</si>
  <si>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</si>
  <si>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</si>
  <si>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</si>
  <si>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</si>
  <si>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</si>
  <si>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</si>
  <si>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</si>
  <si>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</si>
  <si>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</si>
  <si>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</si>
  <si>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</si>
  <si>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</si>
  <si>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</si>
  <si>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</si>
  <si>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</si>
  <si>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</si>
  <si>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</si>
  <si>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</si>
  <si>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</si>
  <si>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</si>
  <si>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</si>
  <si>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</si>
  <si>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</si>
  <si>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</si>
  <si>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</si>
  <si>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</si>
  <si>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</si>
  <si>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</si>
  <si>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</si>
  <si>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</si>
  <si>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</si>
  <si>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</si>
  <si>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</si>
  <si>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</si>
  <si>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</si>
  <si>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</si>
  <si>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</si>
  <si>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</si>
  <si>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</si>
  <si>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</si>
  <si>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</si>
  <si>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</si>
  <si>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</si>
  <si>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</si>
  <si>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</si>
  <si>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</si>
  <si>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</si>
  <si>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</si>
  <si>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</si>
  <si>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</si>
  <si>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</si>
  <si>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</si>
  <si>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</si>
  <si>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</si>
  <si>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</si>
  <si>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</si>
  <si>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</si>
  <si>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</si>
  <si>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</si>
  <si>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</si>
  <si>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</si>
  <si>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</si>
  <si>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</si>
  <si>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</si>
  <si>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</si>
  <si>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</si>
  <si>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</si>
  <si>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</si>
  <si>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</si>
  <si>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</si>
  <si>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</si>
  <si>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</si>
  <si>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</si>
  <si>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</si>
  <si>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</si>
  <si>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</si>
  <si>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</si>
  <si>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</si>
  <si>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</si>
  <si>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</si>
  <si>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</si>
  <si>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</si>
  <si>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</si>
  <si>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</si>
  <si>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</si>
  <si>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</si>
  <si>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</si>
  <si>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</si>
  <si>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</si>
  <si>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</si>
  <si>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</si>
  <si>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</si>
  <si>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</si>
  <si>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</si>
  <si>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</si>
  <si>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</si>
  <si>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</si>
  <si>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</si>
  <si>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</si>
  <si>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</si>
  <si>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</si>
  <si>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</si>
  <si>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</si>
  <si>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</si>
  <si>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</si>
  <si>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</si>
  <si>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</si>
  <si>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</si>
  <si>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</si>
  <si>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</si>
  <si>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</si>
  <si>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</si>
  <si>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</si>
  <si>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</si>
  <si>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</si>
  <si>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</si>
  <si>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</si>
  <si>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</si>
  <si>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</si>
  <si>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</si>
  <si>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</si>
  <si>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</si>
  <si>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</si>
  <si>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</si>
  <si>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</si>
  <si>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</si>
  <si>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</si>
  <si>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</si>
  <si>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</si>
  <si>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</si>
  <si>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</si>
  <si>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</si>
  <si>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</si>
  <si>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</si>
  <si>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</si>
  <si>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</si>
  <si>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</si>
  <si>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</si>
  <si>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</si>
  <si>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</si>
  <si>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</si>
  <si>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</si>
  <si>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</si>
  <si>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</si>
  <si>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</si>
  <si>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</si>
  <si>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</si>
  <si>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</si>
  <si>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</si>
  <si>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</si>
  <si>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</si>
  <si>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</si>
  <si>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</si>
  <si>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</si>
  <si>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</si>
  <si>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</si>
  <si>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</si>
  <si>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</si>
  <si>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</si>
  <si>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</si>
  <si>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</si>
  <si>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</si>
  <si>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</si>
  <si>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</si>
  <si>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</si>
  <si>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</si>
  <si>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</si>
  <si>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</si>
  <si>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</si>
  <si>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</si>
  <si>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</si>
  <si>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</si>
  <si>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</si>
  <si>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</si>
  <si>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</si>
  <si>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</si>
  <si>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</si>
  <si>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</si>
  <si>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</si>
  <si>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</si>
  <si>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</si>
  <si>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</si>
  <si>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</si>
  <si>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</si>
  <si>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</si>
  <si>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</si>
  <si>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</si>
  <si>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</si>
  <si>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</si>
  <si>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</si>
  <si>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</si>
  <si>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</si>
  <si>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</si>
  <si>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</si>
  <si>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</si>
  <si>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</si>
  <si>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</si>
  <si>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</si>
  <si>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</si>
  <si>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</si>
  <si>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</si>
  <si>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</si>
  <si>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</si>
  <si>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</si>
  <si>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</si>
  <si>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</si>
  <si>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</si>
  <si>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</si>
  <si>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</si>
  <si>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</si>
  <si>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</si>
  <si>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</si>
  <si>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</si>
  <si>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</si>
  <si>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</si>
  <si>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</si>
  <si>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</si>
  <si>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</si>
  <si>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</si>
  <si>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</si>
  <si>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</si>
  <si>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</si>
  <si>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</si>
  <si>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</si>
  <si>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</si>
  <si>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</si>
  <si>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</si>
  <si>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</si>
  <si>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</si>
  <si>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</si>
  <si>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</si>
  <si>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</si>
  <si>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</si>
  <si>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</si>
  <si>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</si>
  <si>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</si>
  <si>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</si>
  <si>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</si>
  <si>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</si>
  <si>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</si>
  <si>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</si>
  <si>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</si>
  <si>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</si>
  <si>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</si>
  <si>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</si>
  <si>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</si>
  <si>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</si>
  <si>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</si>
  <si>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</si>
  <si>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</si>
  <si>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</si>
  <si>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</si>
  <si>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</si>
  <si>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</si>
  <si>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</si>
  <si>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</si>
  <si>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</si>
  <si>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</si>
  <si>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</si>
  <si>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</si>
  <si>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</si>
  <si>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</si>
  <si>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</si>
  <si>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</si>
  <si>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</si>
  <si>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</si>
  <si>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</si>
  <si>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</si>
  <si>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</si>
  <si>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</si>
  <si>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</si>
  <si>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</si>
  <si>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</si>
  <si>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</si>
  <si>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</si>
  <si>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</si>
  <si>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</si>
  <si>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</si>
  <si>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</si>
  <si>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</si>
  <si>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</si>
  <si>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</si>
  <si>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</si>
  <si>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</si>
  <si>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</si>
  <si>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</si>
  <si>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</si>
  <si>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</si>
  <si>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</si>
  <si>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</si>
  <si>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</si>
  <si>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</si>
  <si>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</si>
  <si>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</si>
  <si>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</si>
  <si>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</si>
  <si>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</si>
  <si>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</si>
  <si>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</si>
  <si>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</si>
  <si>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</si>
  <si>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</si>
  <si>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</si>
  <si>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</si>
  <si>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</si>
  <si>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</si>
  <si>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</si>
  <si>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</si>
  <si>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</si>
  <si>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</si>
  <si>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</si>
  <si>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</si>
  <si>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</si>
  <si>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</si>
  <si>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</si>
  <si>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</si>
  <si>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</si>
  <si>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</si>
  <si>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</si>
  <si>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</si>
  <si>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</si>
  <si>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</si>
  <si>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</si>
  <si>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</si>
  <si>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</si>
  <si>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</si>
  <si>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</si>
  <si>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</si>
  <si>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</si>
  <si>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</si>
  <si>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</si>
  <si>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</si>
  <si>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</si>
  <si>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</si>
  <si>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</si>
  <si>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</si>
  <si>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</si>
  <si>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</si>
  <si>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</si>
  <si>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</si>
  <si>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</si>
  <si>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</si>
  <si>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</si>
  <si>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</si>
  <si>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</si>
  <si>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</si>
  <si>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</si>
  <si>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</si>
  <si>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</si>
  <si>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</si>
  <si>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</si>
  <si>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</si>
  <si>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</si>
  <si>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</si>
  <si>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</si>
  <si>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</si>
  <si>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</si>
  <si>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</si>
  <si>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</si>
  <si>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</si>
  <si>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</si>
  <si>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</si>
  <si>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</si>
  <si>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</si>
  <si>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</si>
  <si>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</si>
  <si>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</si>
  <si>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</si>
  <si>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</si>
  <si>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</si>
  <si>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</si>
  <si>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</si>
  <si>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</si>
  <si>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</si>
  <si>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</si>
  <si>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</si>
  <si>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</si>
  <si>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</si>
  <si>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</si>
  <si>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</si>
  <si>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</si>
  <si>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</si>
  <si>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</si>
  <si>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</si>
  <si>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</si>
  <si>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</si>
  <si>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</si>
  <si>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</si>
  <si>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</si>
  <si>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</si>
  <si>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</si>
  <si>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</si>
  <si>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</si>
  <si>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</si>
  <si>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</si>
  <si>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</si>
  <si>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</si>
  <si>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</si>
  <si>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</si>
  <si>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</si>
  <si>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</si>
  <si>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</si>
  <si>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</si>
  <si>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</si>
  <si>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</si>
  <si>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</si>
  <si>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</si>
  <si>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</si>
  <si>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</si>
  <si>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</si>
  <si>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</si>
  <si>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</si>
  <si>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</si>
  <si>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</si>
  <si>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</si>
  <si>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</si>
  <si>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</si>
  <si>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</si>
  <si>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</si>
  <si>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</si>
  <si>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</si>
  <si>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</si>
  <si>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</si>
  <si>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</si>
  <si>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</si>
  <si>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</si>
  <si>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</si>
  <si>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</si>
  <si>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</si>
  <si>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</si>
  <si>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</si>
  <si>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</si>
  <si>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</si>
  <si>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</si>
  <si>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</si>
  <si>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</si>
  <si>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</si>
  <si>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</si>
  <si>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</si>
  <si>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</si>
  <si>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</si>
  <si>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</si>
  <si>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</si>
  <si>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</si>
  <si>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</si>
  <si>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</si>
  <si>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</si>
  <si>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</si>
  <si>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</si>
  <si>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</si>
  <si>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</si>
  <si>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</si>
  <si>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</si>
  <si>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</si>
  <si>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</si>
  <si>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</si>
  <si>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</si>
  <si>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</si>
  <si>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</si>
  <si>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</si>
  <si>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</si>
  <si>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</si>
  <si>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</si>
  <si>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</si>
  <si>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</si>
  <si>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</si>
  <si>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</si>
  <si>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</si>
  <si>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</si>
  <si>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</si>
  <si>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</si>
  <si>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</si>
  <si>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</si>
  <si>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</si>
  <si>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</si>
  <si>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</si>
  <si>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</si>
  <si>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</si>
  <si>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</si>
  <si>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</si>
  <si>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</si>
  <si>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</si>
  <si>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</si>
  <si>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</si>
  <si>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</si>
  <si>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</si>
  <si>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</si>
  <si>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</si>
  <si>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</si>
  <si>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</si>
  <si>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</si>
  <si>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</si>
  <si>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</si>
  <si>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</si>
  <si>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</si>
  <si>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</si>
  <si>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</si>
  <si>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</si>
  <si>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</si>
  <si>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</si>
  <si>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</si>
  <si>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</si>
  <si>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</si>
  <si>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</si>
  <si>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</si>
  <si>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</si>
  <si>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</si>
  <si>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</si>
  <si>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</si>
  <si>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</si>
  <si>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</si>
  <si>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</si>
  <si>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</si>
  <si>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</si>
  <si>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</si>
  <si>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</si>
  <si>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</si>
  <si>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</si>
  <si>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</si>
  <si>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</si>
  <si>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</si>
  <si>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</si>
  <si>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</si>
  <si>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</si>
  <si>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</si>
  <si>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</si>
  <si>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</si>
  <si>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</si>
  <si>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</si>
  <si>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</si>
  <si>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</si>
  <si>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</si>
  <si>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</si>
  <si>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</si>
  <si>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</si>
  <si>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</si>
  <si>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</si>
  <si>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</si>
  <si>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</si>
  <si>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</si>
  <si>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</si>
  <si>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</si>
  <si>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</si>
  <si>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</si>
  <si>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</si>
  <si>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</si>
  <si>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</si>
  <si>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</si>
  <si>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</si>
  <si>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</si>
  <si>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</si>
  <si>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</si>
  <si>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</si>
  <si>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</si>
  <si>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</si>
  <si>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</si>
  <si>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</si>
  <si>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</si>
  <si>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</si>
  <si>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</si>
  <si>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</si>
  <si>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</si>
  <si>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</si>
  <si>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</si>
  <si>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</si>
  <si>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</si>
  <si>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</si>
  <si>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</si>
  <si>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</si>
  <si>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</si>
  <si>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</si>
  <si>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</si>
  <si>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</si>
  <si>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</si>
  <si>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</si>
  <si>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</si>
  <si>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</si>
  <si>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</si>
  <si>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</si>
  <si>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</si>
  <si>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</si>
  <si>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</si>
  <si>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</si>
  <si>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</si>
  <si>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</si>
  <si>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</si>
  <si>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</si>
  <si>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</si>
  <si>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</si>
  <si>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</si>
  <si>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</si>
  <si>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</si>
  <si>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</si>
  <si>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</si>
  <si>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</si>
  <si>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</si>
  <si>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</si>
  <si>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</si>
  <si>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</si>
  <si>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</si>
  <si>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</si>
  <si>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</si>
  <si>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</si>
  <si>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</si>
  <si>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</si>
  <si>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</si>
  <si>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</si>
  <si>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</si>
  <si>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</si>
  <si>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</si>
  <si>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</si>
  <si>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</si>
  <si>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</si>
  <si>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</si>
  <si>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</si>
  <si>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</si>
  <si>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</si>
  <si>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</si>
  <si>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</si>
  <si>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</si>
  <si>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</si>
  <si>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</si>
  <si>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</si>
  <si>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</si>
  <si>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</si>
  <si>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</si>
  <si>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</si>
  <si>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</si>
  <si>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</si>
  <si>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</si>
  <si>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</si>
  <si>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</si>
  <si>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</si>
  <si>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</si>
  <si>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</si>
  <si>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</si>
  <si>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</si>
  <si>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</si>
  <si>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</si>
  <si>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</si>
  <si>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</si>
  <si>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</si>
  <si>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</si>
  <si>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</si>
  <si>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</si>
  <si>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</si>
  <si>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</si>
  <si>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</si>
  <si>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</si>
  <si>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</si>
  <si>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</si>
  <si>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</si>
  <si>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</si>
  <si>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</si>
  <si>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</si>
  <si>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</si>
  <si>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</si>
  <si>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</si>
  <si>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</si>
  <si>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</si>
  <si>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</si>
  <si>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</si>
  <si>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</si>
  <si>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</si>
  <si>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</si>
  <si>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</si>
  <si>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</si>
  <si>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</si>
  <si>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</si>
  <si>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</si>
  <si>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</si>
  <si>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</si>
  <si>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</si>
  <si>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</si>
  <si>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</si>
  <si>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</si>
  <si>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</si>
  <si>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</si>
  <si>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</si>
  <si>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</si>
  <si>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</si>
  <si>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</si>
  <si>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</si>
  <si>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</si>
  <si>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</si>
  <si>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</si>
  <si>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</si>
  <si>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</si>
  <si>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</si>
  <si>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</si>
  <si>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</si>
  <si>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</si>
  <si>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</si>
  <si>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</si>
  <si>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</si>
  <si>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</si>
  <si>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</si>
  <si>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</si>
  <si>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</si>
  <si>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</si>
  <si>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</si>
  <si>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</si>
  <si>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</si>
  <si>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</si>
  <si>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</si>
  <si>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</si>
  <si>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</si>
  <si>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</si>
  <si>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</si>
  <si>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</si>
  <si>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</si>
  <si>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</si>
  <si>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</si>
  <si>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</si>
  <si>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</si>
  <si>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</si>
  <si>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</si>
  <si>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</si>
  <si>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</si>
  <si>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</si>
  <si>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</si>
  <si>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</si>
  <si>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</si>
  <si>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</si>
  <si>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</si>
  <si>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</si>
  <si>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</si>
  <si>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</si>
  <si>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</si>
  <si>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</si>
  <si>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</si>
  <si>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</si>
  <si>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</si>
  <si>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</si>
  <si>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</si>
  <si>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</si>
  <si>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</si>
  <si>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</si>
  <si>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</si>
  <si>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</si>
  <si>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</si>
  <si>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</si>
  <si>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</si>
  <si>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</si>
  <si>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</si>
  <si>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</si>
  <si>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</si>
  <si>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</si>
  <si>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</si>
  <si>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</si>
  <si>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</si>
  <si>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</si>
  <si>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</si>
  <si>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</si>
  <si>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</si>
  <si>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</si>
  <si>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</si>
  <si>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</si>
  <si>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</si>
  <si>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</si>
  <si>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</si>
  <si>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</si>
  <si>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</si>
  <si>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</si>
  <si>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</si>
  <si>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</si>
  <si>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</si>
  <si>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</si>
  <si>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</si>
  <si>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</si>
  <si>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</si>
  <si>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</si>
  <si>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</si>
  <si>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</si>
  <si>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</si>
  <si>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</si>
  <si>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</si>
  <si>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</si>
  <si>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</si>
  <si>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</si>
  <si>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</si>
  <si>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</si>
  <si>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</si>
  <si>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</si>
  <si>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</si>
  <si>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</si>
  <si>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</si>
  <si>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</si>
  <si>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</si>
  <si>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</si>
  <si>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</si>
  <si>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</si>
  <si>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</si>
  <si>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</si>
  <si>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</si>
  <si>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</si>
  <si>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</si>
  <si>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</si>
  <si>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</si>
  <si>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</si>
  <si>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</si>
  <si>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</si>
  <si>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</si>
  <si>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</si>
  <si>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</si>
  <si>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</si>
  <si>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</si>
  <si>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</si>
  <si>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</si>
  <si>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</si>
  <si>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</si>
  <si>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</si>
  <si>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</si>
  <si>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</si>
  <si>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</si>
  <si>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</si>
  <si>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</si>
  <si>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</si>
  <si>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</si>
  <si>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</si>
  <si>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</si>
  <si>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</si>
  <si>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</si>
  <si>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</si>
  <si>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</si>
  <si>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</si>
  <si>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</si>
  <si>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</si>
  <si>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</si>
  <si>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</si>
  <si>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</si>
  <si>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</si>
  <si>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</si>
  <si>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</si>
  <si>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</si>
  <si>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</si>
  <si>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</si>
  <si>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</si>
  <si>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</si>
  <si>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</si>
  <si>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</si>
  <si>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</si>
  <si>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</si>
  <si>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</si>
  <si>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</si>
  <si>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</si>
  <si>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</si>
  <si>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</si>
  <si>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</si>
  <si>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</si>
  <si>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</si>
  <si>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</si>
  <si>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</si>
  <si>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</si>
  <si>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</si>
  <si>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</si>
  <si>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</si>
  <si>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</si>
  <si>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</si>
  <si>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</si>
  <si>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</si>
  <si>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</si>
  <si>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</si>
  <si>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</si>
  <si>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</si>
  <si>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</si>
  <si>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</si>
  <si>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</si>
  <si>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</si>
  <si>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</si>
  <si>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</si>
  <si>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</si>
  <si>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</si>
  <si>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</si>
  <si>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</si>
  <si>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</si>
  <si>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</si>
  <si>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</si>
  <si>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</si>
  <si>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</si>
  <si>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</si>
  <si>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</si>
  <si>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</si>
  <si>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</si>
  <si>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</si>
  <si>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</si>
  <si>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</si>
  <si>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</si>
  <si>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</si>
  <si>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</si>
  <si>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</si>
  <si>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</si>
  <si>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</si>
  <si>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</si>
  <si>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</si>
  <si>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</si>
  <si>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</si>
  <si>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</si>
  <si>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</si>
  <si>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</si>
  <si>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</si>
  <si>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</si>
  <si>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</si>
  <si>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</si>
  <si>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</si>
  <si>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</si>
  <si>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</si>
  <si>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</si>
  <si>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</si>
  <si>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</si>
  <si>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</si>
  <si>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</si>
  <si>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</si>
  <si>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</si>
  <si>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</si>
  <si>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</si>
  <si>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</si>
  <si>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</si>
  <si>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</si>
  <si>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</si>
  <si>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</si>
  <si>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</si>
  <si>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</si>
  <si>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</si>
  <si>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</si>
  <si>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</si>
  <si>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</si>
  <si>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</si>
  <si>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</si>
  <si>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</si>
  <si>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</si>
  <si>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</si>
  <si>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</si>
  <si>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</si>
  <si>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</si>
  <si>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</si>
  <si>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</si>
  <si>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</si>
  <si>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</si>
  <si>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</si>
  <si>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</si>
  <si>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</si>
  <si>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</si>
  <si>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</si>
  <si>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</si>
  <si>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</si>
  <si>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</si>
  <si>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</si>
  <si>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</si>
  <si>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</si>
  <si>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</si>
  <si>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</si>
  <si>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</si>
  <si>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</si>
  <si>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</si>
  <si>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</si>
  <si>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</si>
  <si>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</si>
  <si>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</si>
  <si>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</si>
  <si>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</si>
  <si>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</si>
  <si>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</si>
  <si>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</si>
  <si>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</si>
  <si>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</si>
  <si>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</si>
  <si>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</si>
  <si>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</si>
  <si>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</si>
  <si>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</si>
  <si>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</si>
  <si>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</si>
  <si>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</si>
  <si>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</si>
  <si>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</si>
  <si>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</si>
  <si>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</si>
  <si>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</si>
  <si>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</si>
  <si>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</si>
  <si>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</si>
  <si>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</si>
  <si>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</si>
  <si>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</si>
  <si>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</si>
  <si>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</si>
  <si>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</si>
  <si>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</si>
  <si>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</si>
  <si>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</si>
  <si>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</si>
  <si>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</si>
  <si>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</si>
  <si>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</si>
  <si>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</si>
  <si>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</si>
  <si>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</si>
  <si>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</si>
  <si>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</si>
  <si>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</si>
  <si>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</si>
  <si>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</si>
  <si>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</si>
  <si>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</si>
  <si>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</si>
  <si>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</si>
  <si>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</si>
  <si>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</si>
  <si>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</si>
  <si>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</si>
  <si>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</si>
  <si>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</si>
  <si>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</si>
  <si>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</si>
  <si>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</si>
  <si>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</si>
  <si>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</si>
  <si>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</si>
  <si>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</si>
  <si>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</si>
  <si>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</si>
  <si>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</si>
  <si>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</si>
  <si>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</si>
  <si>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</si>
  <si>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</si>
  <si>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</si>
  <si>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</si>
  <si>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</si>
  <si>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</si>
  <si>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</si>
  <si>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</si>
  <si>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</si>
  <si>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</si>
  <si>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</si>
  <si>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</si>
  <si>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</si>
  <si>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</si>
  <si>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</si>
  <si>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</si>
  <si>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</si>
  <si>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</si>
  <si>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</si>
  <si>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</si>
  <si>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</si>
  <si>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</si>
  <si>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</si>
  <si>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</si>
  <si>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</si>
  <si>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</si>
  <si>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</si>
  <si>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</si>
  <si>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</si>
  <si>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</si>
  <si>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</si>
  <si>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</si>
  <si>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</si>
  <si>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</si>
  <si>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</si>
  <si>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</si>
  <si>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</si>
  <si>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</si>
  <si>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</si>
  <si>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</si>
  <si>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</si>
  <si>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</si>
  <si>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</si>
  <si>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</si>
  <si>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</si>
  <si>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</si>
  <si>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</si>
  <si>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</si>
  <si>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</si>
  <si>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</si>
  <si>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</si>
  <si>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</si>
  <si>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</si>
  <si>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</si>
  <si>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</si>
  <si>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</si>
  <si>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</si>
  <si>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</si>
  <si>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</si>
  <si>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</si>
  <si>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</si>
  <si>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</si>
  <si>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</si>
  <si>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</si>
  <si>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</si>
  <si>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</si>
  <si>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</si>
  <si>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</si>
  <si>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</si>
  <si>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</si>
  <si>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</si>
  <si>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</si>
  <si>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</si>
  <si>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</si>
  <si>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</si>
  <si>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</si>
  <si>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</si>
  <si>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</si>
  <si>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</si>
  <si>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</si>
  <si>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</si>
  <si>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</si>
  <si>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</si>
  <si>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</si>
  <si>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</si>
  <si>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</si>
  <si>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</si>
  <si>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</si>
  <si>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</si>
  <si>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</si>
  <si>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</si>
  <si>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</si>
  <si>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</si>
  <si>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</si>
  <si>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</si>
  <si>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</si>
  <si>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</si>
  <si>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</si>
  <si>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</si>
  <si>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</si>
  <si>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</si>
  <si>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</si>
  <si>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</si>
  <si>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</si>
  <si>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</si>
  <si>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</si>
  <si>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</si>
  <si>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</si>
  <si>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</si>
  <si>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</si>
  <si>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</si>
  <si>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</si>
  <si>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</si>
  <si>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</si>
  <si>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</si>
  <si>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</si>
  <si>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</si>
  <si>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</si>
  <si>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</si>
  <si>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</si>
  <si>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</si>
  <si>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</si>
  <si>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</si>
  <si>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</si>
  <si>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</si>
  <si>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</si>
  <si>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</si>
  <si>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</si>
  <si>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</si>
  <si>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</si>
  <si>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</si>
  <si>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</si>
  <si>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</si>
  <si>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</si>
  <si>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</si>
  <si>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</si>
  <si>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</si>
  <si>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</si>
  <si>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</si>
  <si>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</si>
  <si>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</si>
  <si>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</si>
  <si>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</si>
  <si>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</si>
  <si>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</si>
  <si>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</si>
  <si>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</si>
  <si>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</si>
  <si>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</si>
  <si>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</si>
  <si>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</si>
  <si>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</si>
  <si>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</si>
  <si>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</si>
  <si>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</si>
  <si>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</si>
  <si>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</si>
  <si>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</si>
  <si>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</si>
  <si>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</si>
  <si>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</si>
  <si>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</si>
  <si>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</si>
  <si>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</si>
  <si>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</si>
  <si>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</si>
  <si>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</si>
  <si>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</si>
  <si>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</si>
  <si>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</si>
  <si>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</si>
  <si>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</si>
  <si>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</si>
  <si>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</si>
  <si>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</si>
  <si>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</si>
  <si>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</si>
  <si>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</si>
  <si>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</si>
  <si>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</si>
  <si>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</si>
  <si>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</si>
  <si>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</si>
  <si>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</si>
  <si>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</si>
  <si>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</si>
  <si>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</si>
  <si>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</si>
  <si>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</si>
  <si>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</si>
  <si>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</si>
  <si>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</si>
  <si>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</si>
  <si>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</si>
  <si>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</si>
  <si>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</si>
  <si>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</si>
  <si>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</si>
  <si>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</si>
  <si>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</si>
  <si>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</si>
  <si>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</si>
  <si>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</si>
  <si>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</si>
  <si>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</si>
  <si>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</si>
  <si>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</si>
  <si>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</si>
  <si>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</si>
  <si>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</si>
  <si>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</si>
  <si>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</si>
  <si>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</si>
  <si>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</si>
  <si>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</si>
  <si>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</si>
  <si>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</si>
  <si>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</si>
  <si>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</si>
  <si>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</si>
  <si>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</si>
  <si>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</si>
  <si>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</si>
  <si>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</si>
  <si>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</si>
  <si>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</si>
  <si>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</si>
  <si>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</si>
  <si>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</si>
  <si>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</si>
  <si>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</si>
  <si>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</si>
  <si>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</si>
  <si>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</si>
  <si>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</si>
  <si>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</si>
  <si>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</si>
  <si>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</si>
  <si>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</si>
  <si>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</si>
  <si>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</si>
  <si>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</si>
  <si>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</si>
  <si>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</si>
  <si>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</si>
  <si>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</si>
  <si>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</si>
  <si>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</si>
  <si>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</si>
  <si>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</si>
  <si>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</si>
  <si>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</si>
  <si>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</si>
  <si>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</si>
  <si>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</si>
  <si>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</si>
  <si>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</si>
  <si>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</si>
  <si>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</si>
  <si>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</si>
  <si>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</si>
  <si>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</si>
  <si>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</si>
  <si>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</si>
  <si>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</si>
  <si>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</si>
  <si>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</si>
  <si>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</si>
  <si>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</si>
  <si>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</si>
  <si>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</si>
  <si>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</si>
  <si>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</si>
  <si>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</si>
  <si>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</si>
  <si>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</si>
  <si>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</si>
  <si>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</si>
  <si>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</si>
  <si>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</si>
  <si>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</si>
  <si>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</si>
  <si>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</si>
  <si>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</si>
  <si>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</si>
  <si>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</si>
  <si>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</si>
  <si>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</si>
  <si>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</si>
  <si>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</si>
  <si>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</si>
  <si>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</si>
  <si>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</si>
  <si>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</si>
  <si>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</si>
  <si>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</si>
  <si>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</si>
  <si>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</si>
  <si>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</si>
  <si>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</si>
  <si>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</si>
  <si>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</si>
  <si>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</si>
  <si>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</si>
  <si>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</si>
  <si>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</si>
  <si>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</si>
  <si>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</si>
  <si>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</si>
  <si>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</si>
  <si>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</si>
  <si>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</si>
  <si>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</si>
  <si>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</si>
  <si>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</si>
  <si>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</si>
  <si>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</si>
  <si>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</si>
  <si>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</si>
  <si>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</si>
  <si>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</si>
  <si>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</si>
  <si>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</si>
  <si>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</si>
  <si>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</si>
  <si>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</si>
  <si>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</si>
  <si>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</si>
  <si>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</si>
  <si>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</si>
  <si>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</si>
  <si>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</si>
  <si>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</si>
  <si>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</si>
  <si>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</si>
  <si>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</si>
  <si>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</si>
  <si>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</si>
  <si>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</si>
  <si>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</si>
  <si>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</si>
  <si>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</si>
  <si>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</si>
  <si>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</si>
  <si>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</si>
  <si>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</si>
  <si>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</si>
  <si>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</si>
  <si>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</si>
  <si>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</si>
  <si>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</si>
  <si>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</si>
  <si>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</si>
  <si>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</si>
  <si>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</si>
  <si>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</si>
  <si>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</si>
  <si>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</si>
  <si>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</si>
  <si>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</si>
  <si>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</si>
  <si>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</si>
  <si>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</si>
  <si>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</si>
  <si>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</si>
  <si>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</si>
  <si>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</si>
  <si>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</si>
  <si>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</si>
  <si>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</si>
  <si>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</si>
  <si>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</si>
  <si>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</si>
  <si>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</si>
  <si>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</si>
  <si>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</si>
  <si>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</si>
  <si>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</si>
  <si>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</si>
  <si>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</si>
  <si>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</si>
  <si>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</si>
  <si>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</si>
  <si>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</si>
  <si>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</si>
  <si>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</si>
  <si>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</si>
  <si>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</si>
  <si>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</si>
  <si>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</si>
  <si>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</si>
  <si>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</si>
  <si>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</si>
  <si>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</si>
  <si>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</si>
  <si>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</si>
  <si>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</si>
  <si>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</si>
  <si>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</si>
  <si>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</si>
  <si>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</si>
  <si>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</si>
  <si>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</si>
  <si>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</si>
  <si>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</si>
  <si>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</si>
  <si>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</si>
  <si>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</si>
  <si>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</si>
  <si>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</si>
  <si>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</si>
  <si>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</si>
  <si>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</si>
  <si>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</si>
  <si>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</si>
  <si>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</si>
  <si>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</si>
  <si>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</si>
  <si>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</si>
  <si>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</si>
  <si>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</si>
  <si>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</si>
  <si>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</si>
  <si>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</si>
  <si>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</si>
  <si>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</si>
  <si>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</si>
  <si>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</si>
  <si>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</si>
  <si>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</si>
  <si>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</si>
  <si>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</si>
  <si>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</si>
  <si>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</si>
  <si>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</si>
  <si>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</si>
  <si>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</si>
  <si>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</si>
  <si>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</si>
  <si>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</si>
  <si>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</si>
  <si>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</si>
  <si>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</si>
  <si>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</si>
  <si>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</si>
  <si>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</si>
  <si>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</si>
  <si>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</si>
  <si>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</si>
  <si>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</si>
  <si>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</si>
  <si>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</si>
  <si>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</si>
  <si>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</si>
  <si>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</si>
  <si>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</si>
  <si>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</si>
  <si>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</si>
  <si>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</si>
  <si>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</si>
  <si>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</si>
  <si>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</si>
  <si>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</si>
  <si>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</si>
  <si>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</si>
  <si>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</si>
  <si>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</si>
  <si>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</si>
  <si>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</si>
  <si>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</si>
  <si>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</si>
  <si>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</si>
  <si>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</si>
  <si>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</si>
  <si>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</si>
  <si>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</si>
  <si>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</si>
  <si>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</si>
  <si>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</si>
  <si>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</si>
  <si>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</si>
  <si>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</si>
  <si>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</si>
  <si>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</si>
  <si>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</si>
  <si>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</si>
  <si>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</si>
  <si>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</si>
  <si>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</si>
  <si>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</si>
  <si>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</si>
  <si>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</si>
  <si>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</si>
  <si>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</si>
  <si>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</si>
  <si>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</si>
  <si>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</si>
  <si>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</si>
  <si>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</si>
  <si>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</si>
  <si>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</si>
  <si>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</si>
  <si>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</si>
  <si>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</si>
  <si>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</si>
  <si>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</si>
  <si>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</si>
  <si>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</si>
  <si>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</si>
  <si>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</si>
  <si>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</si>
  <si>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</si>
  <si>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</si>
  <si>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</si>
  <si>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</si>
  <si>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</si>
  <si>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</si>
  <si>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</si>
  <si>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</si>
  <si>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</si>
  <si>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</si>
  <si>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</si>
  <si>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</si>
  <si>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</si>
  <si>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</si>
  <si>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</si>
  <si>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</si>
  <si>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</si>
  <si>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</si>
  <si>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</si>
  <si>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</si>
  <si>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</si>
  <si>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</si>
  <si>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</si>
  <si>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</si>
  <si>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</si>
  <si>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</si>
  <si>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</si>
  <si>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</si>
  <si>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</si>
  <si>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</si>
  <si>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</si>
  <si>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</si>
  <si>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</si>
  <si>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</si>
  <si>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</si>
  <si>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</si>
  <si>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</si>
  <si>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</si>
  <si>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</si>
  <si>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</si>
  <si>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</si>
  <si>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</si>
  <si>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</si>
  <si>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</si>
  <si>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</si>
  <si>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</si>
  <si>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</si>
  <si>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</si>
  <si>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</si>
  <si>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</si>
  <si>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</si>
  <si>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</si>
  <si>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</si>
  <si>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</si>
  <si>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</si>
  <si>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</si>
  <si>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</si>
  <si>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</si>
  <si>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</si>
  <si>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</si>
  <si>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</si>
  <si>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</si>
  <si>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</si>
  <si>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</si>
  <si>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</si>
  <si>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</si>
  <si>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</si>
  <si>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</si>
  <si>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</si>
  <si>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</si>
  <si>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</si>
  <si>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</si>
  <si>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</si>
  <si>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</si>
  <si>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</si>
  <si>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</si>
  <si>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</si>
  <si>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</si>
  <si>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</si>
  <si>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</si>
  <si>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</si>
  <si>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</si>
  <si>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</si>
  <si>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</si>
  <si>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</si>
  <si>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</si>
  <si>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</si>
  <si>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</si>
  <si>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</si>
  <si>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</si>
  <si>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</si>
  <si>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</si>
  <si>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</si>
  <si>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</si>
  <si>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</si>
  <si>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</si>
  <si>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</si>
  <si>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</si>
  <si>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</si>
  <si>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</si>
  <si>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</si>
  <si>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</si>
  <si>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</si>
  <si>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</si>
  <si>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</si>
  <si>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</si>
  <si>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</si>
  <si>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</si>
  <si>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</si>
  <si>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</si>
  <si>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</si>
  <si>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</si>
  <si>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</si>
  <si>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</si>
  <si>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</si>
  <si>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</si>
  <si>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</si>
  <si>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</si>
  <si>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</si>
  <si>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</si>
  <si>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</si>
  <si>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</si>
  <si>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</si>
  <si>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</si>
  <si>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</si>
  <si>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</si>
  <si>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</si>
  <si>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</si>
  <si>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</si>
  <si>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</si>
  <si>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</si>
  <si>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</si>
  <si>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</si>
  <si>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</si>
  <si>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</si>
  <si>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</si>
  <si>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</si>
  <si>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</si>
  <si>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</si>
  <si>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</si>
  <si>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</si>
  <si>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</si>
  <si>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</si>
  <si>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</si>
  <si>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</si>
  <si>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</si>
  <si>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</si>
  <si>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</si>
  <si>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</si>
  <si>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</si>
  <si>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</si>
  <si>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</si>
  <si>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</si>
  <si>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</si>
  <si>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</si>
  <si>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</si>
  <si>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</si>
  <si>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</si>
  <si>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</si>
  <si>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</si>
  <si>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</si>
  <si>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</si>
  <si>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</si>
  <si>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</si>
  <si>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</si>
  <si>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</si>
  <si>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</si>
  <si>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</si>
  <si>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</si>
  <si>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</si>
  <si>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</si>
  <si>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</si>
  <si>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</si>
  <si>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</si>
  <si>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</si>
  <si>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</si>
  <si>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</si>
  <si>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</si>
  <si>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</si>
  <si>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</si>
  <si>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</si>
  <si>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</si>
  <si>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</si>
  <si>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</si>
  <si>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</si>
  <si>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</si>
  <si>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</si>
  <si>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</si>
  <si>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</si>
  <si>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</si>
  <si>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</si>
  <si>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</si>
  <si>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</si>
  <si>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</si>
  <si>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</si>
  <si>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</si>
  <si>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</si>
  <si>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</si>
  <si>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</si>
  <si>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</si>
  <si>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</si>
  <si>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</si>
  <si>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</si>
  <si>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</si>
  <si>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</si>
  <si>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</si>
  <si>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</si>
  <si>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</si>
  <si>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</si>
  <si>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</si>
  <si>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</si>
  <si>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</si>
  <si>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</si>
  <si>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</si>
  <si>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</si>
  <si>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</si>
  <si>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</si>
  <si>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</si>
  <si>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</si>
  <si>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</si>
  <si>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</si>
  <si>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</si>
  <si>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</si>
  <si>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</si>
  <si>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</si>
  <si>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</si>
  <si>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</si>
  <si>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</si>
  <si>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</si>
  <si>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</si>
  <si>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</si>
  <si>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</si>
  <si>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</si>
  <si>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</si>
  <si>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</si>
  <si>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</si>
  <si>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</si>
  <si>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</si>
  <si>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</si>
  <si>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</si>
  <si>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</si>
  <si>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</si>
  <si>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</si>
  <si>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</si>
  <si>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</si>
  <si>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</si>
  <si>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</si>
  <si>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</si>
  <si>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</si>
  <si>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</si>
  <si>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</si>
  <si>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</si>
  <si>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</si>
  <si>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</si>
  <si>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</si>
  <si>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</si>
  <si>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</si>
  <si>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</si>
  <si>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</si>
  <si>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</si>
  <si>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</si>
  <si>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</si>
  <si>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</si>
  <si>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</si>
  <si>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</si>
  <si>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</si>
  <si>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</si>
  <si>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</si>
  <si>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</si>
  <si>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</si>
  <si>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</si>
  <si>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</si>
  <si>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</si>
  <si>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</si>
  <si>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</si>
  <si>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</si>
  <si>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</si>
  <si>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</si>
  <si>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</si>
  <si>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</si>
  <si>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</si>
  <si>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</si>
  <si>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</si>
  <si>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</si>
  <si>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</si>
  <si>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</si>
  <si>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</si>
  <si>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</si>
  <si>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</si>
  <si>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</si>
  <si>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</si>
  <si>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</si>
  <si>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</si>
  <si>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</si>
  <si>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</si>
  <si>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</si>
  <si>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</si>
  <si>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</si>
  <si>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</si>
  <si>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</si>
  <si>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</si>
  <si>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</si>
  <si>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</si>
  <si>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</si>
  <si>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</si>
  <si>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</si>
  <si>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</si>
  <si>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</si>
  <si>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</si>
  <si>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</si>
  <si>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</si>
  <si>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</si>
  <si>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</si>
  <si>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</si>
  <si>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</si>
  <si>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</si>
  <si>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</si>
  <si>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</si>
  <si>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</si>
  <si>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</si>
  <si>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</si>
  <si>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</si>
  <si>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</si>
  <si>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</si>
  <si>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</si>
  <si>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</si>
  <si>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</si>
  <si>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</si>
  <si>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</si>
  <si>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</si>
  <si>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</si>
  <si>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</si>
  <si>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</si>
  <si>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</si>
  <si>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</si>
  <si>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</si>
  <si>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</si>
  <si>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</si>
  <si>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</si>
  <si>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</si>
  <si>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</si>
  <si>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</si>
  <si>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</si>
  <si>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</si>
  <si>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</si>
  <si>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</si>
  <si>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</si>
  <si>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</si>
  <si>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</si>
  <si>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</si>
  <si>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</si>
  <si>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</si>
  <si>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</si>
  <si>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</si>
  <si>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</si>
  <si>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</si>
  <si>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</si>
  <si>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</si>
  <si>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</si>
  <si>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</si>
  <si>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</si>
  <si>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</si>
  <si>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</si>
  <si>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</si>
  <si>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</si>
  <si>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</si>
  <si>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</si>
  <si>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</si>
  <si>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</si>
  <si>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</si>
  <si>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</si>
  <si>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</si>
  <si>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</si>
  <si>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</si>
  <si>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</si>
  <si>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</si>
  <si>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</si>
  <si>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</si>
  <si>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</si>
  <si>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</si>
  <si>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</si>
  <si>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</si>
  <si>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</si>
  <si>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</si>
  <si>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</si>
  <si>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</si>
  <si>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</si>
  <si>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</si>
  <si>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</si>
  <si>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</si>
  <si>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</si>
  <si>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</si>
  <si>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</si>
  <si>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</si>
  <si>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</si>
  <si>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</si>
  <si>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</si>
  <si>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</si>
  <si>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</si>
  <si>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</si>
  <si>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</si>
  <si>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</si>
  <si>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</si>
  <si>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</si>
  <si>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</si>
  <si>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</si>
  <si>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</si>
  <si>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</si>
  <si>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</si>
  <si>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</si>
  <si>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</si>
  <si>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</si>
  <si>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</si>
  <si>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</si>
  <si>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</si>
  <si>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</si>
  <si>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</si>
  <si>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</si>
  <si>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</si>
  <si>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</si>
  <si>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</si>
  <si>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</si>
  <si>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</si>
  <si>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</si>
  <si>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</si>
  <si>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</si>
  <si>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</si>
  <si>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</si>
  <si>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</si>
  <si>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</si>
  <si>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</si>
  <si>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</si>
  <si>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</si>
  <si>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</si>
  <si>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</si>
  <si>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</si>
  <si>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</si>
  <si>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</si>
  <si>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</si>
  <si>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</si>
  <si>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</si>
  <si>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</si>
  <si>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</si>
  <si>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</si>
  <si>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</si>
  <si>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</si>
  <si>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</si>
  <si>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</si>
  <si>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</si>
  <si>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</si>
  <si>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</si>
  <si>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</si>
  <si>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</si>
  <si>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</si>
  <si>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</si>
  <si>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</si>
  <si>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</si>
  <si>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</si>
  <si>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</si>
  <si>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</si>
  <si>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</si>
  <si>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</si>
  <si>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</si>
  <si>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</si>
  <si>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</si>
  <si>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</si>
  <si>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</si>
  <si>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</si>
  <si>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</si>
  <si>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</si>
  <si>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</si>
  <si>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</si>
  <si>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</si>
  <si>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</si>
  <si>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</si>
  <si>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</si>
  <si>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</si>
  <si>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</si>
  <si>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</si>
  <si>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</si>
  <si>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</si>
  <si>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</si>
  <si>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</si>
  <si>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</si>
  <si>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</si>
  <si>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</si>
  <si>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</si>
  <si>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</si>
  <si>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</si>
  <si>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</si>
  <si>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</si>
  <si>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</si>
  <si>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</si>
  <si>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</si>
  <si>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</si>
  <si>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</si>
  <si>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</si>
  <si>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</si>
  <si>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</si>
  <si>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</si>
  <si>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</si>
  <si>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</si>
  <si>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</si>
  <si>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</si>
  <si>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</si>
  <si>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</si>
  <si>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</si>
  <si>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</si>
  <si>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</si>
  <si>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</si>
  <si>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</si>
  <si>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</si>
  <si>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</si>
  <si>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</si>
  <si>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</si>
  <si>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</si>
  <si>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</si>
  <si>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</si>
  <si>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</si>
  <si>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</si>
  <si>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</si>
  <si>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</si>
  <si>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</si>
  <si>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</si>
  <si>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</si>
  <si>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</si>
  <si>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</si>
  <si>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</si>
  <si>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</si>
  <si>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</si>
  <si>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</si>
  <si>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</si>
  <si>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</si>
  <si>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</si>
  <si>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</si>
  <si>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</si>
  <si>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</si>
  <si>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</si>
  <si>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</si>
  <si>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</si>
  <si>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</si>
  <si>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</si>
  <si>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</si>
  <si>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</si>
  <si>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</si>
  <si>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</si>
  <si>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</si>
  <si>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</si>
  <si>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</si>
  <si>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</si>
  <si>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</si>
  <si>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</si>
  <si>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</si>
  <si>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</si>
  <si>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</si>
  <si>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</si>
  <si>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</si>
  <si>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</si>
  <si>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</si>
  <si>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</si>
  <si>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</si>
  <si>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</si>
  <si>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</si>
  <si>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</si>
  <si>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</si>
  <si>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</si>
  <si>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</si>
  <si>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</si>
  <si>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</si>
  <si>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</si>
  <si>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</si>
  <si>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</si>
  <si>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</si>
  <si>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</si>
  <si>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</si>
  <si>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</si>
  <si>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</si>
  <si>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</si>
  <si>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</si>
  <si>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</si>
  <si>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</si>
  <si>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</si>
  <si>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</si>
  <si>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</si>
  <si>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</si>
  <si>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</si>
  <si>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</si>
  <si>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</si>
  <si>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</si>
  <si>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</si>
  <si>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</si>
  <si>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</si>
  <si>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</si>
  <si>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</si>
  <si>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</si>
  <si>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</si>
  <si>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</si>
  <si>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</si>
  <si>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</si>
  <si>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</si>
  <si>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</si>
  <si>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</si>
  <si>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</si>
  <si>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</si>
  <si>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</si>
  <si>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</si>
  <si>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</si>
  <si>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</si>
  <si>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</si>
  <si>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</si>
  <si>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</si>
  <si>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</si>
  <si>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</si>
  <si>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</si>
  <si>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</si>
  <si>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</si>
  <si>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</si>
  <si>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</si>
  <si>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</si>
  <si>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</si>
  <si>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</si>
  <si>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</si>
  <si>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</si>
  <si>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</si>
  <si>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</si>
  <si>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</si>
  <si>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</si>
  <si>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</si>
  <si>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</si>
  <si>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</si>
  <si>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</si>
  <si>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</si>
  <si>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</si>
  <si>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</si>
  <si>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</si>
  <si>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</si>
  <si>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</si>
  <si>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</si>
  <si>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</si>
  <si>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</si>
  <si>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</si>
  <si>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</si>
  <si>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</si>
  <si>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</si>
  <si>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</si>
  <si>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</si>
  <si>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</si>
  <si>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</si>
  <si>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</si>
  <si>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</si>
  <si>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</si>
  <si>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</si>
  <si>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</si>
  <si>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</si>
  <si>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</si>
  <si>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</si>
  <si>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</si>
  <si>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</si>
  <si>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</si>
  <si>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</si>
  <si>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</si>
  <si>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</si>
  <si>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</si>
  <si>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</si>
  <si>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</si>
  <si>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</si>
  <si>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</si>
  <si>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</si>
  <si>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</si>
  <si>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</si>
  <si>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</si>
  <si>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</si>
  <si>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</si>
  <si>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</si>
  <si>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</si>
  <si>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</si>
  <si>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</si>
  <si>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</si>
  <si>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</si>
  <si>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</si>
  <si>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</si>
  <si>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</si>
  <si>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</si>
  <si>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</si>
  <si>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</si>
  <si>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</si>
  <si>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</si>
  <si>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</si>
  <si>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</si>
  <si>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</si>
  <si>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</si>
  <si>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</si>
  <si>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</si>
  <si>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</si>
  <si>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</si>
  <si>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</si>
  <si>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</si>
  <si>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</si>
  <si>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</si>
  <si>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</si>
  <si>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</si>
  <si>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</si>
  <si>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</si>
  <si>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</si>
  <si>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</si>
  <si>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</si>
  <si>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</si>
  <si>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</si>
  <si>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</si>
  <si>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</si>
  <si>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</si>
  <si>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</si>
  <si>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</si>
  <si>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</si>
  <si>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</si>
  <si>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</si>
  <si>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</si>
  <si>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</si>
  <si>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</si>
  <si>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</si>
  <si>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</si>
  <si>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</si>
  <si>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</si>
  <si>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</si>
  <si>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</si>
  <si>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</si>
  <si>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</si>
  <si>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</si>
  <si>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</si>
  <si>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</si>
  <si>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</si>
  <si>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</si>
  <si>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</si>
  <si>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</si>
  <si>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</si>
  <si>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</si>
  <si>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</si>
  <si>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</si>
  <si>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</si>
  <si>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</si>
  <si>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</si>
  <si>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</si>
  <si>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</si>
  <si>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</si>
  <si>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</si>
  <si>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</si>
  <si>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</si>
  <si>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</si>
  <si>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</si>
  <si>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</si>
  <si>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</si>
  <si>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</si>
  <si>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</si>
  <si>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</si>
  <si>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</si>
  <si>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</si>
  <si>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</si>
  <si>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</si>
  <si>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</si>
  <si>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</si>
  <si>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</si>
  <si>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</si>
  <si>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</si>
  <si>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</si>
  <si>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</si>
  <si>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</si>
  <si>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</si>
  <si>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</si>
  <si>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</si>
  <si>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</si>
  <si>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</si>
  <si>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</si>
  <si>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</si>
  <si>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</si>
  <si>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</si>
  <si>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</si>
  <si>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</si>
  <si>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</si>
  <si>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</si>
  <si>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</si>
  <si>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</si>
  <si>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</si>
  <si>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</si>
  <si>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</si>
  <si>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</si>
  <si>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</si>
  <si>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</si>
  <si>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</si>
  <si>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</si>
  <si>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</si>
  <si>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</si>
  <si>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</si>
  <si>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</si>
  <si>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</si>
  <si>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</si>
  <si>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</si>
  <si>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</si>
  <si>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</si>
  <si>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</si>
  <si>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</si>
  <si>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</si>
  <si>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</si>
  <si>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</si>
  <si>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</si>
  <si>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</si>
  <si>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</si>
  <si>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</si>
  <si>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</si>
  <si>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</si>
  <si>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</si>
  <si>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</si>
  <si>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</si>
  <si>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</si>
  <si>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</si>
  <si>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</si>
  <si>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</si>
  <si>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</si>
  <si>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</si>
  <si>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</si>
  <si>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</si>
  <si>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</si>
  <si>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</si>
  <si>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</si>
  <si>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</si>
  <si>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</si>
  <si>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</si>
  <si>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</si>
  <si>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</si>
  <si>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</si>
  <si>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</si>
  <si>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</si>
  <si>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</si>
  <si>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</si>
  <si>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</si>
  <si>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</si>
  <si>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</si>
  <si>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</si>
  <si>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</si>
  <si>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</si>
  <si>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</si>
  <si>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</si>
  <si>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</si>
  <si>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</si>
  <si>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</si>
  <si>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</si>
  <si>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</si>
  <si>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</si>
  <si>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</si>
  <si>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</si>
  <si>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</si>
  <si>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</si>
  <si>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</si>
  <si>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</si>
  <si>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</si>
  <si>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</si>
  <si>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</si>
  <si>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</si>
  <si>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</si>
  <si>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</si>
  <si>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</si>
  <si>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</si>
  <si>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</si>
  <si>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</si>
  <si>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</si>
  <si>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</si>
  <si>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</si>
  <si>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</si>
  <si>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</si>
  <si>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</si>
  <si>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</si>
  <si>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</si>
  <si>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</si>
  <si>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</si>
  <si>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</si>
  <si>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</si>
  <si>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</si>
  <si>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</si>
  <si>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</si>
  <si>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</si>
  <si>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</si>
  <si>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</si>
  <si>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</si>
  <si>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</si>
  <si>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</si>
  <si>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</si>
  <si>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</si>
  <si>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</si>
  <si>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</si>
  <si>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</si>
  <si>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</si>
  <si>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</si>
  <si>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</si>
  <si>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</si>
  <si>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</si>
  <si>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</si>
  <si>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</si>
  <si>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</si>
  <si>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</si>
  <si>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</si>
  <si>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</si>
  <si>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</si>
  <si>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</si>
  <si>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</si>
  <si>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</si>
  <si>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</si>
  <si>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</si>
  <si>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</si>
  <si>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</si>
  <si>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</si>
  <si>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</si>
  <si>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</si>
  <si>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</si>
  <si>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</si>
  <si>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</si>
  <si>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</si>
  <si>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</si>
  <si>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</si>
  <si>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</si>
  <si>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</si>
  <si>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</si>
  <si>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</si>
  <si>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</si>
  <si>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</si>
  <si>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</si>
  <si>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</si>
  <si>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</si>
  <si>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</si>
  <si>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</si>
  <si>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</si>
  <si>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</si>
  <si>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</si>
  <si>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</si>
  <si>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</si>
  <si>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</si>
  <si>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</si>
  <si>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</si>
  <si>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</si>
  <si>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</si>
  <si>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</si>
  <si>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</si>
  <si>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</si>
  <si>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</si>
  <si>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</si>
  <si>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</si>
  <si>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</si>
  <si>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</si>
  <si>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</si>
  <si>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</si>
  <si>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</si>
  <si>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</si>
  <si>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</si>
  <si>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</si>
  <si>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</si>
  <si>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</si>
  <si>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</si>
  <si>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</si>
  <si>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</si>
  <si>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</si>
  <si>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</si>
  <si>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</si>
  <si>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</si>
  <si>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</si>
  <si>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</si>
  <si>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</si>
  <si>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</si>
  <si>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</si>
  <si>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</si>
  <si>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</si>
  <si>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</si>
  <si>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</si>
  <si>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</si>
  <si>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</si>
  <si>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</si>
  <si>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</si>
  <si>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</si>
  <si>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</si>
  <si>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</si>
  <si>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</si>
  <si>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</si>
  <si>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</si>
  <si>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</si>
  <si>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</si>
  <si>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</si>
  <si>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</si>
  <si>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</si>
  <si>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</si>
  <si>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</si>
  <si>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</si>
  <si>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</si>
  <si>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</si>
  <si>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</si>
  <si>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</si>
  <si>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</si>
  <si>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</si>
  <si>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</si>
  <si>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</si>
  <si>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</si>
  <si>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</si>
  <si>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</si>
  <si>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</si>
  <si>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</si>
  <si>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</si>
  <si>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</si>
  <si>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</si>
  <si>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</si>
  <si>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</si>
  <si>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</si>
  <si>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</si>
  <si>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</si>
  <si>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</si>
  <si>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</si>
  <si>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</si>
  <si>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</si>
  <si>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</si>
  <si>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</si>
  <si>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</si>
  <si>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</si>
  <si>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</si>
  <si>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</si>
  <si>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</si>
  <si>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</si>
  <si>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</si>
  <si>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</si>
  <si>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</si>
  <si>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</si>
  <si>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</si>
  <si>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</si>
  <si>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</si>
  <si>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</si>
  <si>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</si>
  <si>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</si>
  <si>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</si>
  <si>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</si>
  <si>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</si>
  <si>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</si>
  <si>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</si>
  <si>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</si>
  <si>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</si>
  <si>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</si>
  <si>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</si>
  <si>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</si>
  <si>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</si>
  <si>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</si>
  <si>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</si>
  <si>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</si>
  <si>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</si>
  <si>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</si>
  <si>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</si>
  <si>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</si>
  <si>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</si>
  <si>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</si>
  <si>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</si>
  <si>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</si>
  <si>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</si>
  <si>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</si>
  <si>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</si>
  <si>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</si>
  <si>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</si>
  <si>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</si>
  <si>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</si>
  <si>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</si>
  <si>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</si>
  <si>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</si>
  <si>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</si>
  <si>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</si>
  <si>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</si>
  <si>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</si>
  <si>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</si>
  <si>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</si>
  <si>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</si>
  <si>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</si>
  <si>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</si>
  <si>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</si>
  <si>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</si>
  <si>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</si>
  <si>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</si>
  <si>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</si>
  <si>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</si>
  <si>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</si>
  <si>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</si>
  <si>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</si>
  <si>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</si>
  <si>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</si>
  <si>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</si>
  <si>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</si>
  <si>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</si>
  <si>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</si>
  <si>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</si>
  <si>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</si>
  <si>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</si>
  <si>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</si>
  <si>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</si>
  <si>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</si>
  <si>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</si>
  <si>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</si>
  <si>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</si>
  <si>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</si>
  <si>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</si>
  <si>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</si>
  <si>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</si>
  <si>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</si>
  <si>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</si>
  <si>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</si>
  <si>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</si>
  <si>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</si>
  <si>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</si>
  <si>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</si>
  <si>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</si>
  <si>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</si>
  <si>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</si>
  <si>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</si>
  <si>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</si>
  <si>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</si>
  <si>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</si>
  <si>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</si>
  <si>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</si>
  <si>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</si>
  <si>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</si>
  <si>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</si>
  <si>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</si>
  <si>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</si>
  <si>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</si>
  <si>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</si>
  <si>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</si>
  <si>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</si>
  <si>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</si>
  <si>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</si>
  <si>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</si>
  <si>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</si>
  <si>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</si>
  <si>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</si>
  <si>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</si>
  <si>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</si>
  <si>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</si>
  <si>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</si>
  <si>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</si>
  <si>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</si>
  <si>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</si>
  <si>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</si>
  <si>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</si>
  <si>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</si>
  <si>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</si>
  <si>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</si>
  <si>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</si>
  <si>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</si>
  <si>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</si>
  <si>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</si>
  <si>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</si>
  <si>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</si>
  <si>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</si>
  <si>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</si>
  <si>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</si>
  <si>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</si>
  <si>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</si>
  <si>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</si>
  <si>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</si>
  <si>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</si>
  <si>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</si>
  <si>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</si>
  <si>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</si>
  <si>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</si>
  <si>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</si>
  <si>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</si>
  <si>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</si>
  <si>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</si>
  <si>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</si>
  <si>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</si>
  <si>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</si>
  <si>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</si>
  <si>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</si>
  <si>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</si>
  <si>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</si>
  <si>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</si>
  <si>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</si>
  <si>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</si>
  <si>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</si>
  <si>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</si>
  <si>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</si>
  <si>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</si>
  <si>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</si>
  <si>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</si>
  <si>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</si>
  <si>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</si>
  <si>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</si>
  <si>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</si>
  <si>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</si>
  <si>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</si>
  <si>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</si>
  <si>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</si>
  <si>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</si>
  <si>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</si>
  <si>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</si>
  <si>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</si>
  <si>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</si>
  <si>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</si>
  <si>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</si>
  <si>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</si>
  <si>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</si>
  <si>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</si>
  <si>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</si>
  <si>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</si>
  <si>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</si>
  <si>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</si>
  <si>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</si>
  <si>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</si>
  <si>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</si>
  <si>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</si>
  <si>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</si>
  <si>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</si>
  <si>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</si>
  <si>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</si>
  <si>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</si>
  <si>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</si>
  <si>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</si>
  <si>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</si>
  <si>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</si>
  <si>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</si>
  <si>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</si>
  <si>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</si>
  <si>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</si>
  <si>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</si>
  <si>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</si>
  <si>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</si>
  <si>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</si>
  <si>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</si>
  <si>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</si>
  <si>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</si>
  <si>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</si>
  <si>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</si>
  <si>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</si>
  <si>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</si>
  <si>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</si>
  <si>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</si>
  <si>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</si>
  <si>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</si>
  <si>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</si>
  <si>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</si>
  <si>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</si>
  <si>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</si>
  <si>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</si>
  <si>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</si>
  <si>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</si>
  <si>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</si>
  <si>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</si>
  <si>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</si>
  <si>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</si>
  <si>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</si>
  <si>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</si>
  <si>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</si>
  <si>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</si>
  <si>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</si>
  <si>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</si>
  <si>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</si>
  <si>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</si>
  <si>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</si>
  <si>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</si>
  <si>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</si>
  <si>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</si>
  <si>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</si>
  <si>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</si>
  <si>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</si>
  <si>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</si>
  <si>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</si>
  <si>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</si>
  <si>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</si>
  <si>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</si>
  <si>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</si>
  <si>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</si>
  <si>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</si>
  <si>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</si>
  <si>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</si>
  <si>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</si>
  <si>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</si>
  <si>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</si>
  <si>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</si>
  <si>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</si>
  <si>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</si>
  <si>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</si>
  <si>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</si>
  <si>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</si>
  <si>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</si>
  <si>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</si>
  <si>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</si>
  <si>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</si>
  <si>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</si>
  <si>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</si>
  <si>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</si>
  <si>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</si>
  <si>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</si>
  <si>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</si>
  <si>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</si>
  <si>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</si>
  <si>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</si>
  <si>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</si>
  <si>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</si>
  <si>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</si>
  <si>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</si>
  <si>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</si>
  <si>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</si>
  <si>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</si>
  <si>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</si>
  <si>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</si>
  <si>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</si>
  <si>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</si>
  <si>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</si>
  <si>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</si>
  <si>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</si>
  <si>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</si>
  <si>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</si>
  <si>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</si>
  <si>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</si>
  <si>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</si>
  <si>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</si>
  <si>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</si>
  <si>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</si>
  <si>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</si>
  <si>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</si>
  <si>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</si>
  <si>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</si>
  <si>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</si>
  <si>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</si>
  <si>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</si>
  <si>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</si>
  <si>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</si>
  <si>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</si>
  <si>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</si>
  <si>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</si>
  <si>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</si>
  <si>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</si>
  <si>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</si>
  <si>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</si>
  <si>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</si>
  <si>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</si>
  <si>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</si>
  <si>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</si>
  <si>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</si>
  <si>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</si>
  <si>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</si>
  <si>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</si>
  <si>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</si>
  <si>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</si>
  <si>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</si>
  <si>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</si>
  <si>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</si>
  <si>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</si>
  <si>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</si>
  <si>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</si>
  <si>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</si>
  <si>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</si>
  <si>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</si>
  <si>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</si>
  <si>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</si>
  <si>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</si>
  <si>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</si>
  <si>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</si>
  <si>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</si>
  <si>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</si>
  <si>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</si>
  <si>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</si>
  <si>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</si>
  <si>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</si>
  <si>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</si>
  <si>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</si>
  <si>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</si>
  <si>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</si>
  <si>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</si>
  <si>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</si>
  <si>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</si>
  <si>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</si>
  <si>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</si>
  <si>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</si>
  <si>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</si>
  <si>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</si>
  <si>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</si>
  <si>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</si>
  <si>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</si>
  <si>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</si>
  <si>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</si>
  <si>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</si>
  <si>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</si>
  <si>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</si>
  <si>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</si>
  <si>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</si>
  <si>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</si>
  <si>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</si>
  <si>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</si>
  <si>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</si>
  <si>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</si>
  <si>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</si>
  <si>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</si>
  <si>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</si>
  <si>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</si>
  <si>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</si>
  <si>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</si>
  <si>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</si>
  <si>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</si>
  <si>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</si>
  <si>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</si>
  <si>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</si>
  <si>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</si>
  <si>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</si>
  <si>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</si>
  <si>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</si>
  <si>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</si>
  <si>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</si>
  <si>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</si>
  <si>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</si>
  <si>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</si>
  <si>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</si>
  <si>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</si>
  <si>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</si>
  <si>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</si>
  <si>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</si>
  <si>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</si>
  <si>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</si>
  <si>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</si>
  <si>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</si>
  <si>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</si>
  <si>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</si>
  <si>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</si>
  <si>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</si>
  <si>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</si>
  <si>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</si>
  <si>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</si>
  <si>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</si>
  <si>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</si>
  <si>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</si>
  <si>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</si>
  <si>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</si>
  <si>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</si>
  <si>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</si>
  <si>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</si>
  <si>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</si>
  <si>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</si>
  <si>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</si>
  <si>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</si>
  <si>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</si>
  <si>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</si>
  <si>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</si>
  <si>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</si>
  <si>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</si>
  <si>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</si>
  <si>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</si>
  <si>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</si>
  <si>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</si>
  <si>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</si>
  <si>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</si>
  <si>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</si>
  <si>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</si>
  <si>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</si>
  <si>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</si>
  <si>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</si>
  <si>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</si>
  <si>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</si>
  <si>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</si>
  <si>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</si>
  <si>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</si>
  <si>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</si>
  <si>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</si>
  <si>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</si>
  <si>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</si>
  <si>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</si>
  <si>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</si>
  <si>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</si>
  <si>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</si>
  <si>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</si>
  <si>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</si>
  <si>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</si>
  <si>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</si>
  <si>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</si>
  <si>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</si>
  <si>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</si>
  <si>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</si>
  <si>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</si>
  <si>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</si>
  <si>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</si>
  <si>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</si>
  <si>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</si>
  <si>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</si>
  <si>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</si>
  <si>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</si>
  <si>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</si>
  <si>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</si>
  <si>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</si>
  <si>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</si>
  <si>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</si>
  <si>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</si>
  <si>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</si>
  <si>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</si>
  <si>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</si>
  <si>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</si>
  <si>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</si>
  <si>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</si>
  <si>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</si>
  <si>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</si>
  <si>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</si>
  <si>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</si>
  <si>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</si>
  <si>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</si>
  <si>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</si>
  <si>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</si>
  <si>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</si>
  <si>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</si>
  <si>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</si>
  <si>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</si>
  <si>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</si>
  <si>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</si>
  <si>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</si>
  <si>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</si>
  <si>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</si>
  <si>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</si>
  <si>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</si>
  <si>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</si>
  <si>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</si>
  <si>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</si>
  <si>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</si>
  <si>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</si>
  <si>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</si>
  <si>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</si>
  <si>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</si>
  <si>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</si>
  <si>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</si>
  <si>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</si>
  <si>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</si>
  <si>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</si>
  <si>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</si>
  <si>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</si>
  <si>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</si>
  <si>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</si>
  <si>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</si>
  <si>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</si>
  <si>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</si>
  <si>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</si>
  <si>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</si>
  <si>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</si>
  <si>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</si>
  <si>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</si>
  <si>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</si>
  <si>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</si>
  <si>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</si>
  <si>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</si>
  <si>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</si>
  <si>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</si>
  <si>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</si>
  <si>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</si>
  <si>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</si>
  <si>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</si>
  <si>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</si>
  <si>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</si>
  <si>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</si>
  <si>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</si>
  <si>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</si>
  <si>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</si>
  <si>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</si>
  <si>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</si>
  <si>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</si>
  <si>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</si>
  <si>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</si>
  <si>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</si>
  <si>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</si>
  <si>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</si>
  <si>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</si>
  <si>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</si>
  <si>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</si>
  <si>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</si>
  <si>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</si>
  <si>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</si>
  <si>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</si>
  <si>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</si>
  <si>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</si>
  <si>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</si>
  <si>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</si>
  <si>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</si>
  <si>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</si>
  <si>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</si>
  <si>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</si>
  <si>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</si>
  <si>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</si>
  <si>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</si>
  <si>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</si>
  <si>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</si>
  <si>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</si>
  <si>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</si>
  <si>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</si>
  <si>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</si>
  <si>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</si>
  <si>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</si>
  <si>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</si>
  <si>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</si>
  <si>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</si>
  <si>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</si>
  <si>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</si>
  <si>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</si>
  <si>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</si>
  <si>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</si>
  <si>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</si>
  <si>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</si>
  <si>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</si>
  <si>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</si>
  <si>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</si>
  <si>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</si>
  <si>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</si>
  <si>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</si>
  <si>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</si>
  <si>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</si>
  <si>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</si>
  <si>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</si>
  <si>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</si>
  <si>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</si>
  <si>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</si>
  <si>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</si>
  <si>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</si>
  <si>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</si>
  <si>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</si>
  <si>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</si>
  <si>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</si>
  <si>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</si>
  <si>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</si>
  <si>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</si>
  <si>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</si>
  <si>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</si>
  <si>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</si>
  <si>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</si>
  <si>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</si>
  <si>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</si>
  <si>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</si>
  <si>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</si>
  <si>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</si>
  <si>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</si>
  <si>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</si>
  <si>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</si>
  <si>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</si>
  <si>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</si>
  <si>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</si>
  <si>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</si>
  <si>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</si>
  <si>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</si>
  <si>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</si>
  <si>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</si>
  <si>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</si>
  <si>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</si>
  <si>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</si>
  <si>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</si>
  <si>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</si>
  <si>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</si>
  <si>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</si>
  <si>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</si>
  <si>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</si>
  <si>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</si>
  <si>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</si>
  <si>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</si>
  <si>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</si>
  <si>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</si>
  <si>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</si>
  <si>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</si>
  <si>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</si>
  <si>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</si>
  <si>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</si>
  <si>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</si>
  <si>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</si>
  <si>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</si>
  <si>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</si>
  <si>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</si>
  <si>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</si>
  <si>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</si>
  <si>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</si>
  <si>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</si>
  <si>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</si>
  <si>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</si>
  <si>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</si>
  <si>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</si>
  <si>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</si>
  <si>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</si>
  <si>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</si>
  <si>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</si>
  <si>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</si>
  <si>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</si>
  <si>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</si>
  <si>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</si>
  <si>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</si>
  <si>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</si>
  <si>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</si>
  <si>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</si>
  <si>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</si>
  <si>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</si>
  <si>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</si>
  <si>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</si>
  <si>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</si>
  <si>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</si>
  <si>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</si>
  <si>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</si>
  <si>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</si>
  <si>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</si>
  <si>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</si>
  <si>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</si>
  <si>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</si>
  <si>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</si>
  <si>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</si>
  <si>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</si>
  <si>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</si>
  <si>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</si>
  <si>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</si>
  <si>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</si>
  <si>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</si>
  <si>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</si>
  <si>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</si>
  <si>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</si>
  <si>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</si>
  <si>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</si>
  <si>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</si>
  <si>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</si>
  <si>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</si>
  <si>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</si>
  <si>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</si>
  <si>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</si>
  <si>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</si>
  <si>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</si>
  <si>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</si>
  <si>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</si>
  <si>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</si>
  <si>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</si>
  <si>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</si>
  <si>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</si>
  <si>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</si>
  <si>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</si>
  <si>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</si>
  <si>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</si>
  <si>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</si>
  <si>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</si>
  <si>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</si>
  <si>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</si>
  <si>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</si>
  <si>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</si>
  <si>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</si>
  <si>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</si>
  <si>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</si>
  <si>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</si>
  <si>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</si>
  <si>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</si>
  <si>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</si>
  <si>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</si>
  <si>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</si>
  <si>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</si>
  <si>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</si>
  <si>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</si>
  <si>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</si>
  <si>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</si>
  <si>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</si>
  <si>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</si>
  <si>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</si>
  <si>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</si>
  <si>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</si>
  <si>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</si>
  <si>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</si>
  <si>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</si>
  <si>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</si>
  <si>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</si>
  <si>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</si>
  <si>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</si>
  <si>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</si>
  <si>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</si>
  <si>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</si>
  <si>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</si>
  <si>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</si>
  <si>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</si>
  <si>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</si>
  <si>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</si>
  <si>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</si>
  <si>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</si>
  <si>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</si>
  <si>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</si>
  <si>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</si>
  <si>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</si>
  <si>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</si>
  <si>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</si>
  <si>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</si>
  <si>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</si>
  <si>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</si>
  <si>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</si>
  <si>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</si>
  <si>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</si>
  <si>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</si>
  <si>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</si>
  <si>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</si>
  <si>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</si>
  <si>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</si>
  <si>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</si>
  <si>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</si>
  <si>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</si>
  <si>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</si>
  <si>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</si>
  <si>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</si>
  <si>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</si>
  <si>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</si>
  <si>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</si>
  <si>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</si>
  <si>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</si>
  <si>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</si>
  <si>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</si>
  <si>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</si>
  <si>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</si>
  <si>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</si>
  <si>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</si>
  <si>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</si>
  <si>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</si>
  <si>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</si>
  <si>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</si>
  <si>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</si>
  <si>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</si>
  <si>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</si>
  <si>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</si>
  <si>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</si>
  <si>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</si>
  <si>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</si>
  <si>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</si>
  <si>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</si>
  <si>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</si>
  <si>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</si>
  <si>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</si>
  <si>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</si>
  <si>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</si>
  <si>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</si>
  <si>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</si>
  <si>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</si>
  <si>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</si>
  <si>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</si>
  <si>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</si>
  <si>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</si>
  <si>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</si>
  <si>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</si>
  <si>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</si>
  <si>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</si>
  <si>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</si>
  <si>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</si>
  <si>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</si>
  <si>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</si>
  <si>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</si>
  <si>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</si>
  <si>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</si>
  <si>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</si>
  <si>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</si>
  <si>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</si>
  <si>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</si>
  <si>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</si>
  <si>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</si>
  <si>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</si>
  <si>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</si>
  <si>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</si>
  <si>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</si>
  <si>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</si>
  <si>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</si>
  <si>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</si>
  <si>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</si>
  <si>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</si>
  <si>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</si>
  <si>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</si>
  <si>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</si>
  <si>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</si>
  <si>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</si>
  <si>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</si>
  <si>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</si>
  <si>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</si>
  <si>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</si>
  <si>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</si>
  <si>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</si>
  <si>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</si>
  <si>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</si>
  <si>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</si>
  <si>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</si>
  <si>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</si>
  <si>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</si>
  <si>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</si>
  <si>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</si>
  <si>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</si>
  <si>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</si>
  <si>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</si>
  <si>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</si>
  <si>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</si>
  <si>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</si>
  <si>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</si>
  <si>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</si>
  <si>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</si>
  <si>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</si>
  <si>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</si>
  <si>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</si>
  <si>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</si>
  <si>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</si>
  <si>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</si>
  <si>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</si>
  <si>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</si>
  <si>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</si>
  <si>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</si>
  <si>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</si>
  <si>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</si>
  <si>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</si>
  <si>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</si>
  <si>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</si>
  <si>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</si>
  <si>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</si>
  <si>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</si>
  <si>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</si>
  <si>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</si>
  <si>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</si>
  <si>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</si>
  <si>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</si>
  <si>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</si>
  <si>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</si>
  <si>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</si>
  <si>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</si>
  <si>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</si>
  <si>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</si>
  <si>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</si>
  <si>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</si>
  <si>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</si>
  <si>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</si>
  <si>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</si>
  <si>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</si>
  <si>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</si>
  <si>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</si>
  <si>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</si>
  <si>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</si>
  <si>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</si>
  <si>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</si>
  <si>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</si>
  <si>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</si>
  <si>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</si>
  <si>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</si>
  <si>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</si>
  <si>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</si>
  <si>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</si>
  <si>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</si>
  <si>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</si>
  <si>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</si>
  <si>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</si>
  <si>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</si>
  <si>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</si>
  <si>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</si>
  <si>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</si>
  <si>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</si>
  <si>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</si>
  <si>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</si>
  <si>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</si>
  <si>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</si>
  <si>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</si>
  <si>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</si>
  <si>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</si>
  <si>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</si>
  <si>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</si>
  <si>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</si>
  <si>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</si>
  <si>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</si>
  <si>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</si>
  <si>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</si>
  <si>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</si>
  <si>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</si>
  <si>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</si>
  <si>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</si>
  <si>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</si>
  <si>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</si>
  <si>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</si>
  <si>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</si>
  <si>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</si>
  <si>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</si>
  <si>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</si>
  <si>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</si>
  <si>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</si>
  <si>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</si>
  <si>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</si>
  <si>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</si>
  <si>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</si>
  <si>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</si>
  <si>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</si>
  <si>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</si>
  <si>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</si>
  <si>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</si>
  <si>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</si>
  <si>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</si>
  <si>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</si>
  <si>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</si>
  <si>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</si>
  <si>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</si>
  <si>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</si>
  <si>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</si>
  <si>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</si>
  <si>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</si>
  <si>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</si>
  <si>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</si>
  <si>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</si>
  <si>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</si>
  <si>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</si>
  <si>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</si>
  <si>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</si>
  <si>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</si>
  <si>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</si>
  <si>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</si>
  <si>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</si>
  <si>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</si>
  <si>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</si>
  <si>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</si>
  <si>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</si>
  <si>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</si>
  <si>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</si>
  <si>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</si>
  <si>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</si>
  <si>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</si>
  <si>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</si>
  <si>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</si>
  <si>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</si>
  <si>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</si>
  <si>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</si>
  <si>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</si>
  <si>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</si>
  <si>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</si>
  <si>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</si>
  <si>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</si>
  <si>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</si>
  <si>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</si>
  <si>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</si>
  <si>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</si>
  <si>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</si>
  <si>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</si>
  <si>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</si>
  <si>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</si>
  <si>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</si>
  <si>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</si>
  <si>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</si>
  <si>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</si>
  <si>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</si>
  <si>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</si>
  <si>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</si>
  <si>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</si>
  <si>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</si>
  <si>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</si>
  <si>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</si>
  <si>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</si>
  <si>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</si>
  <si>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</si>
  <si>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</si>
  <si>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</si>
  <si>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</si>
  <si>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</si>
  <si>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</si>
  <si>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</si>
  <si>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</si>
  <si>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</si>
  <si>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</si>
  <si>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</si>
  <si>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</si>
  <si>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</si>
  <si>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</si>
  <si>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</si>
  <si>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</si>
  <si>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</si>
  <si>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</si>
  <si>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</si>
  <si>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</si>
  <si>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</si>
  <si>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</si>
  <si>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</si>
  <si>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</si>
  <si>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</si>
  <si>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</si>
  <si>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</si>
  <si>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</si>
  <si>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</si>
  <si>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</si>
  <si>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</si>
  <si>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</si>
  <si>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</si>
  <si>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</si>
  <si>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</si>
  <si>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</si>
  <si>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</si>
  <si>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</si>
  <si>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</si>
  <si>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</si>
  <si>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</si>
  <si>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</si>
  <si>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</si>
  <si>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</si>
  <si>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</si>
  <si>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</si>
  <si>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</si>
  <si>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</si>
  <si>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</si>
  <si>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</si>
  <si>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</si>
  <si>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</si>
  <si>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</si>
  <si>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</si>
  <si>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</si>
  <si>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</si>
  <si>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</si>
  <si>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</si>
  <si>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</si>
  <si>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</si>
  <si>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</si>
  <si>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</si>
  <si>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</si>
  <si>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</si>
  <si>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</si>
  <si>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</si>
  <si>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</si>
  <si>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</si>
  <si>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</si>
  <si>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</si>
  <si>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</si>
  <si>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</si>
  <si>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</si>
  <si>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</si>
  <si>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</si>
  <si>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</si>
  <si>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</si>
  <si>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</si>
  <si>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</si>
  <si>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</si>
  <si>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</si>
  <si>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</si>
  <si>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</si>
  <si>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</si>
  <si>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</si>
  <si>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</si>
  <si>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</si>
  <si>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</si>
  <si>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</si>
  <si>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</si>
  <si>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</si>
  <si>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</si>
  <si>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</si>
  <si>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</si>
  <si>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</si>
  <si>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</si>
  <si>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</si>
  <si>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</si>
  <si>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</si>
  <si>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</si>
  <si>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</si>
  <si>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</si>
  <si>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</si>
  <si>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</si>
  <si>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</si>
  <si>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</si>
  <si>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</si>
  <si>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</si>
  <si>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</si>
  <si>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</si>
  <si>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</si>
  <si>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</si>
  <si>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</si>
  <si>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</si>
  <si>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</si>
  <si>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</si>
  <si>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</si>
  <si>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</si>
  <si>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</si>
  <si>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</si>
  <si>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</si>
  <si>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</si>
  <si>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</si>
  <si>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</si>
  <si>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</si>
  <si>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</si>
  <si>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</si>
  <si>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</si>
  <si>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</si>
  <si>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</si>
  <si>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</si>
  <si>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</si>
  <si>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</si>
  <si>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</si>
  <si>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</si>
  <si>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</si>
  <si>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</si>
  <si>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</si>
  <si>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</si>
  <si>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</si>
  <si>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</si>
  <si>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</si>
  <si>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</si>
  <si>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</si>
  <si>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</si>
  <si>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</si>
  <si>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</si>
  <si>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</si>
  <si>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</si>
  <si>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</si>
  <si>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</si>
  <si>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</si>
  <si>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</si>
  <si>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</si>
  <si>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</si>
  <si>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</si>
  <si>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</si>
  <si>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</si>
  <si>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</si>
  <si>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</si>
  <si>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</si>
  <si>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</si>
  <si>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</si>
  <si>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</si>
  <si>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</si>
  <si>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</si>
  <si>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</si>
  <si>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</si>
  <si>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</si>
  <si>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</si>
  <si>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</si>
  <si>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</si>
  <si>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</si>
  <si>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</si>
  <si>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</si>
  <si>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</si>
  <si>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</si>
  <si>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</si>
  <si>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</si>
  <si>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</si>
  <si>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</si>
  <si>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</si>
  <si>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</si>
  <si>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</si>
  <si>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</si>
  <si>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</si>
  <si>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</si>
  <si>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</si>
  <si>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</si>
  <si>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</si>
  <si>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</si>
  <si>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</si>
  <si>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</si>
  <si>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</si>
  <si>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</si>
  <si>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</si>
  <si>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</si>
  <si>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</si>
  <si>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</si>
  <si>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</si>
  <si>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</si>
  <si>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</si>
  <si>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</si>
  <si>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</si>
  <si>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</si>
  <si>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</si>
  <si>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</si>
  <si>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</si>
  <si>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</si>
  <si>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</si>
  <si>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</si>
  <si>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</si>
  <si>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</si>
  <si>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</si>
  <si>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</si>
  <si>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</si>
  <si>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</si>
  <si>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</si>
  <si>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</si>
  <si>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</si>
  <si>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</si>
  <si>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</si>
  <si>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</si>
  <si>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</si>
  <si>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</si>
  <si>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</si>
  <si>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</si>
  <si>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</si>
  <si>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</si>
  <si>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</si>
  <si>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</si>
  <si>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</si>
  <si>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</si>
  <si>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</si>
  <si>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</si>
  <si>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</si>
  <si>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</si>
  <si>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</si>
  <si>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</si>
  <si>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</si>
  <si>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</si>
  <si>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</si>
  <si>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</si>
  <si>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</si>
  <si>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</si>
  <si>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</si>
  <si>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</si>
  <si>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</si>
  <si>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</si>
  <si>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</si>
  <si>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</si>
  <si>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</si>
  <si>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</si>
  <si>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</si>
  <si>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</si>
  <si>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</si>
  <si>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</si>
  <si>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</si>
  <si>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</si>
  <si>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</si>
  <si>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</si>
  <si>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</si>
  <si>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</si>
  <si>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</si>
  <si>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</si>
  <si>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</si>
  <si>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</si>
  <si>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</si>
  <si>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</si>
  <si>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</si>
  <si>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</si>
  <si>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</si>
  <si>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</si>
  <si>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</si>
  <si>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</si>
  <si>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</si>
  <si>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</si>
  <si>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</si>
  <si>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</si>
  <si>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</si>
  <si>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</si>
  <si>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</si>
  <si>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</si>
  <si>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</si>
  <si>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</si>
  <si>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</si>
  <si>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</si>
  <si>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</si>
  <si>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</si>
  <si>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</si>
  <si>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</si>
  <si>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</si>
  <si>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</si>
  <si>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</si>
  <si>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</si>
  <si>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</si>
  <si>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</si>
  <si>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</si>
  <si>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</si>
  <si>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</si>
  <si>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</si>
  <si>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</si>
  <si>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</si>
  <si>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</si>
  <si>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</si>
  <si>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</si>
  <si>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</si>
  <si>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</si>
  <si>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</si>
  <si>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</si>
  <si>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</si>
  <si>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</si>
  <si>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</si>
  <si>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</si>
  <si>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</si>
  <si>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</si>
  <si>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</si>
  <si>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</si>
  <si>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</si>
  <si>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</si>
  <si>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</si>
  <si>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</si>
  <si>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</si>
  <si>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</si>
  <si>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</si>
  <si>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</si>
  <si>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</si>
  <si>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</si>
  <si>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</si>
  <si>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</si>
  <si>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</si>
  <si>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</si>
  <si>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</si>
  <si>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</si>
  <si>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</si>
  <si>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</si>
  <si>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</si>
  <si>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</si>
  <si>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</si>
  <si>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</si>
  <si>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</si>
  <si>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</si>
  <si>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</si>
  <si>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</si>
  <si>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</si>
  <si>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</si>
  <si>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</si>
  <si>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</si>
  <si>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</si>
  <si>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</si>
  <si>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</si>
  <si>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</si>
  <si>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</si>
  <si>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</si>
  <si>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</si>
  <si>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</si>
  <si>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</si>
  <si>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</si>
  <si>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</si>
  <si>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</si>
  <si>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</si>
  <si>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</si>
  <si>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</si>
  <si>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</si>
  <si>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</si>
  <si>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</si>
  <si>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</si>
  <si>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</si>
  <si>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</si>
  <si>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</si>
  <si>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</si>
  <si>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</si>
  <si>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</si>
  <si>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</si>
  <si>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</si>
  <si>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</si>
  <si>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</si>
  <si>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</si>
  <si>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</si>
  <si>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</si>
  <si>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</si>
  <si>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</si>
  <si>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</si>
  <si>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</si>
  <si>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</si>
  <si>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</si>
  <si>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</si>
  <si>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</si>
  <si>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</si>
  <si>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</si>
  <si>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</si>
  <si>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</si>
  <si>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</si>
  <si>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</si>
  <si>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</si>
  <si>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</si>
  <si>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</si>
  <si>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</si>
  <si>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</si>
  <si>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</si>
  <si>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</si>
  <si>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</si>
  <si>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</si>
  <si>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</si>
  <si>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</si>
  <si>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</si>
  <si>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</si>
  <si>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</si>
  <si>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</si>
  <si>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</si>
  <si>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</si>
  <si>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</si>
  <si>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</si>
  <si>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</si>
  <si>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</si>
  <si>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</si>
  <si>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</si>
  <si>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</si>
  <si>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</si>
  <si>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</si>
  <si>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</si>
  <si>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</si>
  <si>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</si>
  <si>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</si>
  <si>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</si>
  <si>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</si>
  <si>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</si>
  <si>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</si>
  <si>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</si>
  <si>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</si>
  <si>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</si>
  <si>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</si>
  <si>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</si>
  <si>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</si>
  <si>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</si>
  <si>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</si>
  <si>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</si>
  <si>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</si>
  <si>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</si>
  <si>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</si>
  <si>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</si>
  <si>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</si>
  <si>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</si>
  <si>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</si>
  <si>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</si>
  <si>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</si>
  <si>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</si>
  <si>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</si>
  <si>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</si>
  <si>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</si>
  <si>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</si>
  <si>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</si>
  <si>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</si>
  <si>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</si>
  <si>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</si>
  <si>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</si>
  <si>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</si>
  <si>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</si>
  <si>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</si>
  <si>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</si>
  <si>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</si>
  <si>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</si>
  <si>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</si>
  <si>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</si>
  <si>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</si>
  <si>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</si>
  <si>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</si>
  <si>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</si>
  <si>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</si>
  <si>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</si>
  <si>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</si>
  <si>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</si>
  <si>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</si>
  <si>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</si>
  <si>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</si>
  <si>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</si>
  <si>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</si>
  <si>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</si>
  <si>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</si>
  <si>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</si>
  <si>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</si>
  <si>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</si>
  <si>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</si>
  <si>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</si>
  <si>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</si>
  <si>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</si>
  <si>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</si>
  <si>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</si>
  <si>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</si>
  <si>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</si>
  <si>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</si>
  <si>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</si>
  <si>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</si>
  <si>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</si>
  <si>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</si>
  <si>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</si>
  <si>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</si>
  <si>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</si>
  <si>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</si>
  <si>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</si>
  <si>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</si>
  <si>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</si>
  <si>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</si>
  <si>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</si>
  <si>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</si>
  <si>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</si>
  <si>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</si>
  <si>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</si>
  <si>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</si>
  <si>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</si>
  <si>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</si>
  <si>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</si>
  <si>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</si>
  <si>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</si>
  <si>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</si>
  <si>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</si>
  <si>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</si>
  <si>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</si>
  <si>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</si>
  <si>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</si>
  <si>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</si>
  <si>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</si>
  <si>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</si>
  <si>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</si>
  <si>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</si>
  <si>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</si>
  <si>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</si>
  <si>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</si>
  <si>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</si>
  <si>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</si>
  <si>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</si>
  <si>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</si>
  <si>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</si>
  <si>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</si>
  <si>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</si>
  <si>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</si>
  <si>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</si>
  <si>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</si>
  <si>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</si>
  <si>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</si>
  <si>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</si>
  <si>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</si>
  <si>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</si>
  <si>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</si>
  <si>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</si>
  <si>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</si>
  <si>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</si>
  <si>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</si>
  <si>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</si>
  <si>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</si>
  <si>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</si>
  <si>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</si>
  <si>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</si>
  <si>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</si>
  <si>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</si>
  <si>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</si>
  <si>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</si>
  <si>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</si>
  <si>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</si>
  <si>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</si>
  <si>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</si>
  <si>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</si>
  <si>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</si>
  <si>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</si>
  <si>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</si>
  <si>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</si>
  <si>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</si>
  <si>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</si>
  <si>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</si>
  <si>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</si>
  <si>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</si>
  <si>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</si>
  <si>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</si>
  <si>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</si>
  <si>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</si>
  <si>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</si>
  <si>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</si>
  <si>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</si>
  <si>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</si>
  <si>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</si>
  <si>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</si>
  <si>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</si>
  <si>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</si>
  <si>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</si>
  <si>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</si>
  <si>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</si>
  <si>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</si>
  <si>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</si>
  <si>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</si>
  <si>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</si>
  <si>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</si>
  <si>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</si>
  <si>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</si>
  <si>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</si>
  <si>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</si>
  <si>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</si>
  <si>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</si>
  <si>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</si>
  <si>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</si>
  <si>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</si>
  <si>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</si>
  <si>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</si>
  <si>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</si>
  <si>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</si>
  <si>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</si>
  <si>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</si>
  <si>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</si>
  <si>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</si>
  <si>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</si>
  <si>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</si>
  <si>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</si>
  <si>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</si>
  <si>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</si>
  <si>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</si>
  <si>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</si>
  <si>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</si>
  <si>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</si>
  <si>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</si>
  <si>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</si>
  <si>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</si>
  <si>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</si>
  <si>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</si>
  <si>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</si>
  <si>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</si>
  <si>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</si>
  <si>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</si>
  <si>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</si>
  <si>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</si>
  <si>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</si>
  <si>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</si>
  <si>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</si>
  <si>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</si>
  <si>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</si>
  <si>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</si>
  <si>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</si>
  <si>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</si>
  <si>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</si>
  <si>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</si>
  <si>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</si>
  <si>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</si>
  <si>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</si>
  <si>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</si>
  <si>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</si>
  <si>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</si>
  <si>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</si>
  <si>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</si>
  <si>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</si>
  <si>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</si>
  <si>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</si>
  <si>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</si>
  <si>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</si>
  <si>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</si>
  <si>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</si>
  <si>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</si>
  <si>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</si>
  <si>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</si>
  <si>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</si>
  <si>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</si>
  <si>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</si>
  <si>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</si>
  <si>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</si>
  <si>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</si>
  <si>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</si>
  <si>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</si>
  <si>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</si>
  <si>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</si>
  <si>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</si>
  <si>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</si>
  <si>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</si>
  <si>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</si>
  <si>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</si>
  <si>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</si>
  <si>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</si>
  <si>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</si>
  <si>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</si>
  <si>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</si>
  <si>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</si>
  <si>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</si>
  <si>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</si>
  <si>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</si>
  <si>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</si>
  <si>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</si>
  <si>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</si>
  <si>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</si>
  <si>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</si>
  <si>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</si>
  <si>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</si>
  <si>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</si>
  <si>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</si>
  <si>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</si>
  <si>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</si>
  <si>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</si>
  <si>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</si>
  <si>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</si>
  <si>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</si>
  <si>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</si>
  <si>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</si>
  <si>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</si>
  <si>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</si>
  <si>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</si>
  <si>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</si>
  <si>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</si>
  <si>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</si>
  <si>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</si>
  <si>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</si>
  <si>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</si>
  <si>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</si>
  <si>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</si>
  <si>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</si>
  <si>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</si>
  <si>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</si>
  <si>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</si>
  <si>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</si>
  <si>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</si>
  <si>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</si>
  <si>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</si>
  <si>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</si>
  <si>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</si>
  <si>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</si>
  <si>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</si>
  <si>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</si>
  <si>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</si>
  <si>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</si>
  <si>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</si>
  <si>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</si>
  <si>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</si>
  <si>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</si>
  <si>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</si>
  <si>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</si>
  <si>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</si>
  <si>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</si>
  <si>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</si>
  <si>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</si>
  <si>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</si>
  <si>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</si>
  <si>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</si>
  <si>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</si>
  <si>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</si>
  <si>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</si>
  <si>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</si>
  <si>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</si>
  <si>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</si>
  <si>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</si>
  <si>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</si>
  <si>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</si>
  <si>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</si>
  <si>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</si>
  <si>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</si>
  <si>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</si>
  <si>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</si>
  <si>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</si>
  <si>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</si>
  <si>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</si>
  <si>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</si>
  <si>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</si>
  <si>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</si>
  <si>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</si>
  <si>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</si>
  <si>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</si>
  <si>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</si>
  <si>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</si>
  <si>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</si>
  <si>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</si>
  <si>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</si>
  <si>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</si>
  <si>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</si>
  <si>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</si>
  <si>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</si>
  <si>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</si>
  <si>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</si>
  <si>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</si>
  <si>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</si>
  <si>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</si>
  <si>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</si>
  <si>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</si>
  <si>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</si>
  <si>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</si>
  <si>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</si>
  <si>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</si>
  <si>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</si>
  <si>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</si>
  <si>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</si>
  <si>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</si>
  <si>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</si>
  <si>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</si>
  <si>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</si>
  <si>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</si>
  <si>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</si>
  <si>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</si>
  <si>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</si>
  <si>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</si>
  <si>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</si>
  <si>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</si>
  <si>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</si>
  <si>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</si>
  <si>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</si>
  <si>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</si>
  <si>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</si>
  <si>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</si>
  <si>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</si>
  <si>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</si>
  <si>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</si>
  <si>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</si>
  <si>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</si>
  <si>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</si>
  <si>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</si>
  <si>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</si>
  <si>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</si>
  <si>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</si>
  <si>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</si>
  <si>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</si>
  <si>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</si>
  <si>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</si>
  <si>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</si>
  <si>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</si>
  <si>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</si>
  <si>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</si>
  <si>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</si>
  <si>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</si>
  <si>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</si>
  <si>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</si>
  <si>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</si>
  <si>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</si>
  <si>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</si>
  <si>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</si>
  <si>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</si>
  <si>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</si>
  <si>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</si>
  <si>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</si>
  <si>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</si>
  <si>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</si>
  <si>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</si>
  <si>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</si>
  <si>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</si>
  <si>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</si>
  <si>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</si>
  <si>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</si>
  <si>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</si>
  <si>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</si>
  <si>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</si>
  <si>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</si>
  <si>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</si>
  <si>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</si>
  <si>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</si>
  <si>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</si>
  <si>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</si>
  <si>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</si>
  <si>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</si>
  <si>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</si>
  <si>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</si>
  <si>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</si>
  <si>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</si>
  <si>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</si>
  <si>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</si>
  <si>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</si>
  <si>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</si>
  <si>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</si>
  <si>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</si>
  <si>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</si>
  <si>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</si>
  <si>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</si>
  <si>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</si>
  <si>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</si>
  <si>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</si>
  <si>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</si>
  <si>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</si>
  <si>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</si>
  <si>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</si>
  <si>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</si>
  <si>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</si>
  <si>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</si>
  <si>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</si>
  <si>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</si>
  <si>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</si>
  <si>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</si>
  <si>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</si>
  <si>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</si>
  <si>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</si>
  <si>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</si>
  <si>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</si>
  <si>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</si>
  <si>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</si>
  <si>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</si>
  <si>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</si>
  <si>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</si>
  <si>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</si>
  <si>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</si>
  <si>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</si>
  <si>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</si>
  <si>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</si>
  <si>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</si>
  <si>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</si>
  <si>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</si>
  <si>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</si>
  <si>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</si>
  <si>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</si>
  <si>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</si>
  <si>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</si>
  <si>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</si>
  <si>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</si>
  <si>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</si>
  <si>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</si>
  <si>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</si>
  <si>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</si>
  <si>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</si>
  <si>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</si>
  <si>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</si>
  <si>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</si>
  <si>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</si>
  <si>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</si>
  <si>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</si>
  <si>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</si>
  <si>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</si>
  <si>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</si>
  <si>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</si>
  <si>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</si>
  <si>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</si>
  <si>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</si>
  <si>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</si>
  <si>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</si>
  <si>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</si>
  <si>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</si>
  <si>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</si>
  <si>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</si>
  <si>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</si>
  <si>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</si>
  <si>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</si>
  <si>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</si>
  <si>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</si>
  <si>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</si>
  <si>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</si>
  <si>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</si>
  <si>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</si>
  <si>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</si>
  <si>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</si>
  <si>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</si>
  <si>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</si>
  <si>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</si>
  <si>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</si>
  <si>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</si>
  <si>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</si>
  <si>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</si>
  <si>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</si>
  <si>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</si>
  <si>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</si>
  <si>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</si>
  <si>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</si>
  <si>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</si>
  <si>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</si>
  <si>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</si>
  <si>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</si>
  <si>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</si>
  <si>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</si>
  <si>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</si>
  <si>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</si>
  <si>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</si>
  <si>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</si>
  <si>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</si>
  <si>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</si>
  <si>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</si>
  <si>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</si>
  <si>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</si>
  <si>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</si>
  <si>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</si>
  <si>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</si>
  <si>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</si>
  <si>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</si>
  <si>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</si>
  <si>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</si>
  <si>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</si>
  <si>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</si>
  <si>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</si>
  <si>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</si>
  <si>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</si>
  <si>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</si>
  <si>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</si>
  <si>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</si>
  <si>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</si>
  <si>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</si>
  <si>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</si>
  <si>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</si>
  <si>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</si>
  <si>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</si>
  <si>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</si>
  <si>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</si>
  <si>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</si>
  <si>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</si>
  <si>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</si>
  <si>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</si>
  <si>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</si>
  <si>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</si>
  <si>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</si>
  <si>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</si>
  <si>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</si>
  <si>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</si>
  <si>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</si>
  <si>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</si>
  <si>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</si>
  <si>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</si>
  <si>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</si>
  <si>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</si>
  <si>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</si>
  <si>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</si>
  <si>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</si>
  <si>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</si>
  <si>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</si>
  <si>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</si>
  <si>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</si>
  <si>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</si>
  <si>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</si>
  <si>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</si>
  <si>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</si>
  <si>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</si>
  <si>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</si>
  <si>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</si>
  <si>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</si>
  <si>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</si>
  <si>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</si>
  <si>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</si>
  <si>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</si>
  <si>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</si>
  <si>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</si>
  <si>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</si>
  <si>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</si>
  <si>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</si>
  <si>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</si>
  <si>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</si>
  <si>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</si>
  <si>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</si>
  <si>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</si>
  <si>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</si>
  <si>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</si>
  <si>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</si>
  <si>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</si>
  <si>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</si>
  <si>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</si>
  <si>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</si>
  <si>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</si>
  <si>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</si>
  <si>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</si>
  <si>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</si>
  <si>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</si>
  <si>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</si>
  <si>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</si>
  <si>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</si>
  <si>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</si>
  <si>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</si>
  <si>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</si>
  <si>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</si>
  <si>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</si>
  <si>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</si>
  <si>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</si>
  <si>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</si>
  <si>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</si>
  <si>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</si>
  <si>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</si>
  <si>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</si>
  <si>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</si>
  <si>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</si>
  <si>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</si>
  <si>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</si>
  <si>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</si>
  <si>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</si>
  <si>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</si>
  <si>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</si>
  <si>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</si>
  <si>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</si>
  <si>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</si>
  <si>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</si>
  <si>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</si>
  <si>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</si>
  <si>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</si>
  <si>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</si>
  <si>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</si>
  <si>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</si>
  <si>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</si>
  <si>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</si>
  <si>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</si>
  <si>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</si>
  <si>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</si>
  <si>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</si>
  <si>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</si>
  <si>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</si>
  <si>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</si>
  <si>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</si>
  <si>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</si>
  <si>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</si>
  <si>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</si>
  <si>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</si>
  <si>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</si>
  <si>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</si>
  <si>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</si>
  <si>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</si>
  <si>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</si>
  <si>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</si>
  <si>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</si>
  <si>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</si>
  <si>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</si>
  <si>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</si>
  <si>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</si>
  <si>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</si>
  <si>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</si>
  <si>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</si>
  <si>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</si>
  <si>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</si>
  <si>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</si>
  <si>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</si>
  <si>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</si>
  <si>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</si>
  <si>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</si>
  <si>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</si>
  <si>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</si>
  <si>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</si>
  <si>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</si>
  <si>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</si>
  <si>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</si>
  <si>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</si>
  <si>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</si>
  <si>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</si>
  <si>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</si>
  <si>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</si>
  <si>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</si>
  <si>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</si>
  <si>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</si>
  <si>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</si>
  <si>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</si>
  <si>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</si>
  <si>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</si>
  <si>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</si>
  <si>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</si>
  <si>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</si>
  <si>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</si>
  <si>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</si>
  <si>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</si>
  <si>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</si>
  <si>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</si>
  <si>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</si>
  <si>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</si>
  <si>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</si>
  <si>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</si>
  <si>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</si>
  <si>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</si>
  <si>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</si>
  <si>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</si>
  <si>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</si>
  <si>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</si>
  <si>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</si>
  <si>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</si>
  <si>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</si>
  <si>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</si>
  <si>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</si>
  <si>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</si>
  <si>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</si>
  <si>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</si>
  <si>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</si>
  <si>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</si>
  <si>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</si>
  <si>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</si>
  <si>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</si>
  <si>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</si>
  <si>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</si>
  <si>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</si>
  <si>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</si>
  <si>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</si>
  <si>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</si>
  <si>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</si>
  <si>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</si>
  <si>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</si>
  <si>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</si>
  <si>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</si>
  <si>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</si>
  <si>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</si>
  <si>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</si>
  <si>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</si>
  <si>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</si>
  <si>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</si>
  <si>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</si>
  <si>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</si>
  <si>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</si>
  <si>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</si>
  <si>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</si>
  <si>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</si>
  <si>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</si>
  <si>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</si>
  <si>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</si>
  <si>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</si>
  <si>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</si>
  <si>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</si>
  <si>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</si>
  <si>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</si>
  <si>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</si>
  <si>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</si>
  <si>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</si>
  <si>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</si>
  <si>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</si>
  <si>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</si>
  <si>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</si>
  <si>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</si>
  <si>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</si>
  <si>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</si>
  <si>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</si>
  <si>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</si>
  <si>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</si>
  <si>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</si>
  <si>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</si>
  <si>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</si>
  <si>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</si>
  <si>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</si>
  <si>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</si>
  <si>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</si>
  <si>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</si>
  <si>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</si>
  <si>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</si>
  <si>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</si>
  <si>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</si>
  <si>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</si>
  <si>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</si>
  <si>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</si>
  <si>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</si>
  <si>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</si>
  <si>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</si>
  <si>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</si>
  <si>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</si>
  <si>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</si>
  <si>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</si>
  <si>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</si>
  <si>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</si>
  <si>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</si>
  <si>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</si>
  <si>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</si>
  <si>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</si>
  <si>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</si>
  <si>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</si>
  <si>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</si>
  <si>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</si>
  <si>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</si>
  <si>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</si>
  <si>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</si>
  <si>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</si>
  <si>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</si>
  <si>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</si>
  <si>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</si>
  <si>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</si>
  <si>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</si>
  <si>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</si>
  <si>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</si>
  <si>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</si>
  <si>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</si>
  <si>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</si>
  <si>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</si>
  <si>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</si>
  <si>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</si>
  <si>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</si>
  <si>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</si>
  <si>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</si>
  <si>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</si>
  <si>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</si>
  <si>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</si>
  <si>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</si>
  <si>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</si>
  <si>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</si>
  <si>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</si>
  <si>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</si>
  <si>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</si>
  <si>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</si>
  <si>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</si>
  <si>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</si>
  <si>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</si>
  <si>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</si>
  <si>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</si>
  <si>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</si>
  <si>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</si>
  <si>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</si>
  <si>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</si>
  <si>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</si>
  <si>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</si>
  <si>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</si>
  <si>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</si>
  <si>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</si>
  <si>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</si>
  <si>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</si>
  <si>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</si>
  <si>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</si>
  <si>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</si>
  <si>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</si>
  <si>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</si>
  <si>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</si>
  <si>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</si>
  <si>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</si>
  <si>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</si>
  <si>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</si>
  <si>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</si>
  <si>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</si>
  <si>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</si>
  <si>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</si>
  <si>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</si>
  <si>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</si>
  <si>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</si>
  <si>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</si>
  <si>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</si>
  <si>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</si>
  <si>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</si>
  <si>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</si>
  <si>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</si>
  <si>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</si>
  <si>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</si>
  <si>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</si>
  <si>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</si>
  <si>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</si>
  <si>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</si>
  <si>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</si>
  <si>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</si>
  <si>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</si>
  <si>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</si>
  <si>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</si>
  <si>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</si>
  <si>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</si>
  <si>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</si>
  <si>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</si>
  <si>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</si>
  <si>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</si>
  <si>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</si>
  <si>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</si>
  <si>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</si>
  <si>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</si>
  <si>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</si>
  <si>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</si>
  <si>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</si>
  <si>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</si>
  <si>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</si>
  <si>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</si>
  <si>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</si>
  <si>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</si>
  <si>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</si>
  <si>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</si>
  <si>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</si>
  <si>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</si>
  <si>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</si>
  <si>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</si>
  <si>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</si>
  <si>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</si>
  <si>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</si>
  <si>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</si>
  <si>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</si>
  <si>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</si>
  <si>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</si>
  <si>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</si>
  <si>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</si>
  <si>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</si>
  <si>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</si>
  <si>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</si>
  <si>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</si>
  <si>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</si>
  <si>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</si>
  <si>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</si>
  <si>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</si>
  <si>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</si>
  <si>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</si>
  <si>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</si>
  <si>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</si>
  <si>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</si>
  <si>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</si>
  <si>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</si>
  <si>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</si>
  <si>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</si>
  <si>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</si>
  <si>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</si>
  <si>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</si>
  <si>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</si>
  <si>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</si>
  <si>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</si>
  <si>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</si>
  <si>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</si>
  <si>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</si>
  <si>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</si>
  <si>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</si>
  <si>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</si>
  <si>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</si>
  <si>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</si>
  <si>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</si>
  <si>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</si>
  <si>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</si>
  <si>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</si>
  <si>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</si>
  <si>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</si>
  <si>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</si>
  <si>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</si>
  <si>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</si>
  <si>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</si>
  <si>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</si>
  <si>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</si>
  <si>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</si>
  <si>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</si>
  <si>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</si>
  <si>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</si>
  <si>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</si>
  <si>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</si>
  <si>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</si>
  <si>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</si>
  <si>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</si>
  <si>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</si>
  <si>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</si>
  <si>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</si>
  <si>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</si>
  <si>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</si>
  <si>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</si>
  <si>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</si>
  <si>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</si>
  <si>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</si>
  <si>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</si>
  <si>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</si>
  <si>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</si>
  <si>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</si>
  <si>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</si>
  <si>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</si>
  <si>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</si>
  <si>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</si>
  <si>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</si>
  <si>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</si>
  <si>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</si>
  <si>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</si>
  <si>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</si>
  <si>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</si>
  <si>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</si>
  <si>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</si>
  <si>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</si>
  <si>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</si>
  <si>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</si>
  <si>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</si>
  <si>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</si>
  <si>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</si>
  <si>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</si>
  <si>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</si>
  <si>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</si>
  <si>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</si>
  <si>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</si>
  <si>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</si>
  <si>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</si>
  <si>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</si>
  <si>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</si>
  <si>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</si>
  <si>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</si>
  <si>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</si>
  <si>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</si>
  <si>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</si>
  <si>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</si>
  <si>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</si>
  <si>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</si>
  <si>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</si>
  <si>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</si>
  <si>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</si>
  <si>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</si>
  <si>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</si>
  <si>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</si>
  <si>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</si>
  <si>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</si>
  <si>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</si>
  <si>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</si>
  <si>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</si>
  <si>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</si>
  <si>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</si>
  <si>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</si>
  <si>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</si>
  <si>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</si>
  <si>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</si>
  <si>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</si>
  <si>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</si>
  <si>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</si>
  <si>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</si>
  <si>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</si>
  <si>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</si>
  <si>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</si>
  <si>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</si>
  <si>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</si>
  <si>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</si>
  <si>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</si>
  <si>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</si>
  <si>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</si>
  <si>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</si>
  <si>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</si>
  <si>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</si>
  <si>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</si>
  <si>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</si>
  <si>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</si>
  <si>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</si>
  <si>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</si>
  <si>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</si>
  <si>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</si>
  <si>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</si>
  <si>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</si>
  <si>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</si>
  <si>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</si>
  <si>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</si>
  <si>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</si>
  <si>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</si>
  <si>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</si>
  <si>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</si>
  <si>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</si>
  <si>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</si>
  <si>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</si>
  <si>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</si>
  <si>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</si>
  <si>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</si>
  <si>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</si>
  <si>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</si>
  <si>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</si>
  <si>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</si>
  <si>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</si>
  <si>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</si>
  <si>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</si>
  <si>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</si>
  <si>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</si>
  <si>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</si>
  <si>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</si>
  <si>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</si>
  <si>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</si>
  <si>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</si>
  <si>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</si>
  <si>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</si>
  <si>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</si>
  <si>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</si>
  <si>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</si>
  <si>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</si>
  <si>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</si>
  <si>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</si>
  <si>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</si>
  <si>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</si>
  <si>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</si>
  <si>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</si>
  <si>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</si>
  <si>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</si>
  <si>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</si>
  <si>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</si>
  <si>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</si>
  <si>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</si>
  <si>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</si>
  <si>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</si>
  <si>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</si>
  <si>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</si>
  <si>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</si>
  <si>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</si>
  <si>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</si>
  <si>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</si>
  <si>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</si>
  <si>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</si>
  <si>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</si>
  <si>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</si>
  <si>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</si>
  <si>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</si>
  <si>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</si>
  <si>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</si>
  <si>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</si>
  <si>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</si>
  <si>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</si>
  <si>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</si>
  <si>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</si>
  <si>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</si>
  <si>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</si>
  <si>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</si>
  <si>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</si>
  <si>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</si>
  <si>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</si>
  <si>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</si>
  <si>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</si>
  <si>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</si>
  <si>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</si>
  <si>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</si>
  <si>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</si>
  <si>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</si>
  <si>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</si>
  <si>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</si>
  <si>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</si>
  <si>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</si>
  <si>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</si>
  <si>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</si>
  <si>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</si>
  <si>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</si>
  <si>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</si>
  <si>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</si>
  <si>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</si>
  <si>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</si>
  <si>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</si>
  <si>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</si>
  <si>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</si>
  <si>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</si>
  <si>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</si>
  <si>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</si>
  <si>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</si>
  <si>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</si>
  <si>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</si>
  <si>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</si>
  <si>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</si>
  <si>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</si>
  <si>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</si>
  <si>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</si>
  <si>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</si>
  <si>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</si>
  <si>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</si>
  <si>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</si>
  <si>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</si>
  <si>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</si>
  <si>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</si>
  <si>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</si>
  <si>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</si>
  <si>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</si>
  <si>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</si>
  <si>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</si>
  <si>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</si>
  <si>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</si>
  <si>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</si>
  <si>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</si>
  <si>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</si>
  <si>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</si>
  <si>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</si>
  <si>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</si>
  <si>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</si>
  <si>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</si>
  <si>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</si>
  <si>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</si>
  <si>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</si>
  <si>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</si>
  <si>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</si>
  <si>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</si>
  <si>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</si>
  <si>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</si>
  <si>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</si>
  <si>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</si>
  <si>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</si>
  <si>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</si>
  <si>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</si>
  <si>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</si>
  <si>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</si>
  <si>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</si>
  <si>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</si>
  <si>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</si>
  <si>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</si>
  <si>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</si>
  <si>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</si>
  <si>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</si>
  <si>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</si>
  <si>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</si>
  <si>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</si>
  <si>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</si>
  <si>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</si>
  <si>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</si>
  <si>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</si>
  <si>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</si>
  <si>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</si>
  <si>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</si>
  <si>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</si>
  <si>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</si>
  <si>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</si>
  <si>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</si>
  <si>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</si>
  <si>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</si>
  <si>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</si>
  <si>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</si>
  <si>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</si>
  <si>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</si>
  <si>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</si>
  <si>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</si>
  <si>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</si>
  <si>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</si>
  <si>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</si>
  <si>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</si>
  <si>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</si>
  <si>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</si>
  <si>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</si>
  <si>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</si>
  <si>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</si>
  <si>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</si>
  <si>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</si>
  <si>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</si>
  <si>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</si>
  <si>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</si>
  <si>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</si>
  <si>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</si>
  <si>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</si>
  <si>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</si>
  <si>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</si>
  <si>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</si>
  <si>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</si>
  <si>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</si>
  <si>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</si>
  <si>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</si>
  <si>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</si>
  <si>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</si>
  <si>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</si>
  <si>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</si>
  <si>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</si>
  <si>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</si>
  <si>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</si>
  <si>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</si>
  <si>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</si>
  <si>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</si>
  <si>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</si>
  <si>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</si>
  <si>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</si>
  <si>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</si>
  <si>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</si>
  <si>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</si>
  <si>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</si>
  <si>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</si>
  <si>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</si>
  <si>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</si>
  <si>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</si>
  <si>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</si>
  <si>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</si>
  <si>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</si>
  <si>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</si>
  <si>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</si>
  <si>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</si>
  <si>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</si>
  <si>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</si>
  <si>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</si>
  <si>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</si>
  <si>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</si>
  <si>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</si>
  <si>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</si>
  <si>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</si>
  <si>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</si>
  <si>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</si>
  <si>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</si>
  <si>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</si>
  <si>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</si>
  <si>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</si>
  <si>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</si>
  <si>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</si>
  <si>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</si>
  <si>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</si>
  <si>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</si>
  <si>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</si>
  <si>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</si>
  <si>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</si>
  <si>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</si>
  <si>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</si>
  <si>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</si>
  <si>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</si>
  <si>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</si>
  <si>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</si>
  <si>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</si>
  <si>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</si>
  <si>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</si>
  <si>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</si>
  <si>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</si>
  <si>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</si>
  <si>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</si>
  <si>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</si>
  <si>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</si>
  <si>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</si>
  <si>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</si>
  <si>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</si>
  <si>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</si>
  <si>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</si>
  <si>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</si>
  <si>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</si>
  <si>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</si>
  <si>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</si>
  <si>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</si>
  <si>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</si>
  <si>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</si>
  <si>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</si>
  <si>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</si>
  <si>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</si>
  <si>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</si>
  <si>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</si>
  <si>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</si>
  <si>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</si>
  <si>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</si>
  <si>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</si>
  <si>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</si>
  <si>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</si>
  <si>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</si>
  <si>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</si>
  <si>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</si>
  <si>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</si>
  <si>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</si>
  <si>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</si>
  <si>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</si>
  <si>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</si>
  <si>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</si>
  <si>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</si>
  <si>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</si>
  <si>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</si>
  <si>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</si>
  <si>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</si>
  <si>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</si>
  <si>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</si>
  <si>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</si>
  <si>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</si>
  <si>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</si>
  <si>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</si>
  <si>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</si>
  <si>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</si>
  <si>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</si>
  <si>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</si>
  <si>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</si>
  <si>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</si>
  <si>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</si>
  <si>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</si>
  <si>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</si>
  <si>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</si>
  <si>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</si>
  <si>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</si>
  <si>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</si>
  <si>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</si>
  <si>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</si>
  <si>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</si>
  <si>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</si>
  <si>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</si>
  <si>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</si>
  <si>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</si>
  <si>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</si>
  <si>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</si>
  <si>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</si>
  <si>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</si>
  <si>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</si>
  <si>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</si>
  <si>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</si>
  <si>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</si>
  <si>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</si>
  <si>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</si>
  <si>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</si>
  <si>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</si>
  <si>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</si>
  <si>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</si>
  <si>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</si>
  <si>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</si>
  <si>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</si>
  <si>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</si>
  <si>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</si>
  <si>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</si>
  <si>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</si>
  <si>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</si>
  <si>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</si>
  <si>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</si>
  <si>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</si>
  <si>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</si>
  <si>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</si>
  <si>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</si>
  <si>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</si>
  <si>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</si>
  <si>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</si>
  <si>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</si>
  <si>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</si>
  <si>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</si>
  <si>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</si>
  <si>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</si>
  <si>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</si>
  <si>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</si>
  <si>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</si>
  <si>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</si>
  <si>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</si>
  <si>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</si>
  <si>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</si>
  <si>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</si>
  <si>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</si>
  <si>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</si>
  <si>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</si>
  <si>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</si>
  <si>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</si>
  <si>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</si>
  <si>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</si>
  <si>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</si>
  <si>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</si>
  <si>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</si>
  <si>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</si>
  <si>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</si>
  <si>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</si>
  <si>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</si>
  <si>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</si>
  <si>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</si>
  <si>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</si>
  <si>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</si>
  <si>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</si>
  <si>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</si>
  <si>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</si>
  <si>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</si>
  <si>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</si>
  <si>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</si>
  <si>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</si>
  <si>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</si>
  <si>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</si>
  <si>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</si>
  <si>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</si>
  <si>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</si>
  <si>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</si>
  <si>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</si>
  <si>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</si>
  <si>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</si>
  <si>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</si>
  <si>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</si>
  <si>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</si>
  <si>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</si>
  <si>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</si>
  <si>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</si>
  <si>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</si>
  <si>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</si>
  <si>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</si>
  <si>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</si>
  <si>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</si>
  <si>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</si>
  <si>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</si>
  <si>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</si>
  <si>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</si>
  <si>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</si>
  <si>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</si>
  <si>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</si>
  <si>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</si>
  <si>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</si>
  <si>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</si>
  <si>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</si>
  <si>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</si>
  <si>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</si>
  <si>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</si>
  <si>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</si>
  <si>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</si>
  <si>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</si>
  <si>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</si>
  <si>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</si>
  <si>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</si>
  <si>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</si>
  <si>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</si>
  <si>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</si>
  <si>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</si>
  <si>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</si>
  <si>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</si>
  <si>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</si>
  <si>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</si>
  <si>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</si>
  <si>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</si>
  <si>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</si>
  <si>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</si>
  <si>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</si>
  <si>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</si>
  <si>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</si>
  <si>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</si>
  <si>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</si>
  <si>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</si>
  <si>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</si>
  <si>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</si>
  <si>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</si>
  <si>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</si>
  <si>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</si>
  <si>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</si>
  <si>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</si>
  <si>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</si>
  <si>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</si>
  <si>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</si>
  <si>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</si>
  <si>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</si>
  <si>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</si>
  <si>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</si>
  <si>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</si>
  <si>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</si>
  <si>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</si>
  <si>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</si>
  <si>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</si>
  <si>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</si>
  <si>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</si>
  <si>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</si>
  <si>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</si>
  <si>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</si>
  <si>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</si>
  <si>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</si>
  <si>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</si>
  <si>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</si>
  <si>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</si>
  <si>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</si>
  <si>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</si>
  <si>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</si>
  <si>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</si>
  <si>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</si>
  <si>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</si>
  <si>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</si>
  <si>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</si>
  <si>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</si>
  <si>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</si>
  <si>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</si>
  <si>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</si>
  <si>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</si>
  <si>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</si>
  <si>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</si>
  <si>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</si>
  <si>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</si>
  <si>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</si>
  <si>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</si>
  <si>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</si>
  <si>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</si>
  <si>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</si>
  <si>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</si>
  <si>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</si>
  <si>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</si>
  <si>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</si>
  <si>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</si>
  <si>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</si>
  <si>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</si>
  <si>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</si>
  <si>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</si>
  <si>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</si>
  <si>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</si>
  <si>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</si>
  <si>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</si>
  <si>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</si>
  <si>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</si>
  <si>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</si>
  <si>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</si>
  <si>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</si>
  <si>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</si>
  <si>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</si>
  <si>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</si>
  <si>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</si>
  <si>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</si>
  <si>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</si>
  <si>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</si>
  <si>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</si>
  <si>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</si>
  <si>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</si>
  <si>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</si>
  <si>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</si>
  <si>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</si>
  <si>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</si>
  <si>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</si>
  <si>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</si>
  <si>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</si>
  <si>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</si>
  <si>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</si>
  <si>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</si>
  <si>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</si>
  <si>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</si>
  <si>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</si>
  <si>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</si>
  <si>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</si>
  <si>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</si>
  <si>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</si>
  <si>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</si>
  <si>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</si>
  <si>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</si>
  <si>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</si>
  <si>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</si>
  <si>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</si>
  <si>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</si>
  <si>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</si>
  <si>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</si>
  <si>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</si>
  <si>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</si>
  <si>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</si>
  <si>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</si>
  <si>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</si>
  <si>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</si>
  <si>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</si>
  <si>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</si>
  <si>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</si>
  <si>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</si>
  <si>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</si>
  <si>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</si>
  <si>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</si>
  <si>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</si>
  <si>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</si>
  <si>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</si>
  <si>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</si>
  <si>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</si>
  <si>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</si>
  <si>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</si>
  <si>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</si>
  <si>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</si>
  <si>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</si>
  <si>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</si>
  <si>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</si>
  <si>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</si>
  <si>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</si>
  <si>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</si>
  <si>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</si>
  <si>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</si>
  <si>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</si>
  <si>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</si>
  <si>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</si>
  <si>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</si>
  <si>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</si>
  <si>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</si>
  <si>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</si>
  <si>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</si>
  <si>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</si>
  <si>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</si>
  <si>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</si>
  <si>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</si>
  <si>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</si>
  <si>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</si>
  <si>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</si>
  <si>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</si>
  <si>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</si>
  <si>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</si>
  <si>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</si>
  <si>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</si>
  <si>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</si>
  <si>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</si>
  <si>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</si>
  <si>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</si>
  <si>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</si>
  <si>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</si>
  <si>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</si>
  <si>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</si>
  <si>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</si>
  <si>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</si>
  <si>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</si>
  <si>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</si>
  <si>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</si>
  <si>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</si>
  <si>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</si>
  <si>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</si>
  <si>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</si>
  <si>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</si>
  <si>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</si>
  <si>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</si>
  <si>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</si>
  <si>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</si>
  <si>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</si>
  <si>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</si>
  <si>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</si>
  <si>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</si>
  <si>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</si>
  <si>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</si>
  <si>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</si>
  <si>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</si>
  <si>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</si>
  <si>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</si>
  <si>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</si>
  <si>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</si>
  <si>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</si>
  <si>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</si>
  <si>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</si>
  <si>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</si>
  <si>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</si>
  <si>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</si>
  <si>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</si>
  <si>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</si>
  <si>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</si>
  <si>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</si>
  <si>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</si>
  <si>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</si>
  <si>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</si>
  <si>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</si>
  <si>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</si>
  <si>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</si>
  <si>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</si>
  <si>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</si>
  <si>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</si>
  <si>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</si>
  <si>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</si>
  <si>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</si>
  <si>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</si>
  <si>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</si>
  <si>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</si>
  <si>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</si>
  <si>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</si>
  <si>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</si>
  <si>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</si>
  <si>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</si>
  <si>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</si>
  <si>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</si>
  <si>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</si>
  <si>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</si>
  <si>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</si>
  <si>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</si>
  <si>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</si>
  <si>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</si>
  <si>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</si>
  <si>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</si>
  <si>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</si>
  <si>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</si>
  <si>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</si>
  <si>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</si>
  <si>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</si>
  <si>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</si>
  <si>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</si>
  <si>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</si>
  <si>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</si>
  <si>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</si>
  <si>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</si>
  <si>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</si>
  <si>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</si>
  <si>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</si>
  <si>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</si>
  <si>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</si>
  <si>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</si>
  <si>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</si>
  <si>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</si>
  <si>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</si>
  <si>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</si>
  <si>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</si>
  <si>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</si>
  <si>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</si>
  <si>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</si>
  <si>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</si>
  <si>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</si>
  <si>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</si>
  <si>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</si>
  <si>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</si>
  <si>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</si>
  <si>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</si>
  <si>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</si>
  <si>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</si>
  <si>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</si>
  <si>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</si>
  <si>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</si>
  <si>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</si>
  <si>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</si>
  <si>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</si>
  <si>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</si>
  <si>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</si>
  <si>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</si>
  <si>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</si>
  <si>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</si>
  <si>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</si>
  <si>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</si>
  <si>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</si>
  <si>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</si>
  <si>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</si>
  <si>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</si>
  <si>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</si>
  <si>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</si>
  <si>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</si>
  <si>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</si>
  <si>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</si>
  <si>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</si>
  <si>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</si>
  <si>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</si>
  <si>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</si>
  <si>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</si>
  <si>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</si>
  <si>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</si>
  <si>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</si>
  <si>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</si>
  <si>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</si>
  <si>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</si>
  <si>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</si>
  <si>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</si>
  <si>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</si>
  <si>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</si>
  <si>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</si>
  <si>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</si>
  <si>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</si>
  <si>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</si>
  <si>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</si>
  <si>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</si>
  <si>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</si>
  <si>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</si>
  <si>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</si>
  <si>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</si>
  <si>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</si>
  <si>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</si>
  <si>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</si>
  <si>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</si>
  <si>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</si>
  <si>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</si>
  <si>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</si>
  <si>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</si>
  <si>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</si>
  <si>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</si>
  <si>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</si>
  <si>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</si>
  <si>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</si>
  <si>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</si>
  <si>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</si>
  <si>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</si>
  <si>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</si>
  <si>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</si>
  <si>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</si>
  <si>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</si>
  <si>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</si>
  <si>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</si>
  <si>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</si>
  <si>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</si>
  <si>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</si>
  <si>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</si>
  <si>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</si>
  <si>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</si>
  <si>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</si>
  <si>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</si>
  <si>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</si>
  <si>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</si>
  <si>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</si>
  <si>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</si>
  <si>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</si>
  <si>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</si>
  <si>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</si>
  <si>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</si>
  <si>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</si>
  <si>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</si>
  <si>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</si>
  <si>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</si>
  <si>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</si>
  <si>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</si>
  <si>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</si>
  <si>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</si>
  <si>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</si>
  <si>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</si>
  <si>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</si>
  <si>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</si>
  <si>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</si>
  <si>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</si>
  <si>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</si>
  <si>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</si>
  <si>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</si>
  <si>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</si>
  <si>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</si>
  <si>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</si>
  <si>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</si>
  <si>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</si>
  <si>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</si>
  <si>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</si>
  <si>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</si>
  <si>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</si>
  <si>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</si>
  <si>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</si>
  <si>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</si>
  <si>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</si>
  <si>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</si>
  <si>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</si>
  <si>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</si>
  <si>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</si>
  <si>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</si>
  <si>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</si>
  <si>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</si>
  <si>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</si>
  <si>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</si>
  <si>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</si>
  <si>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</si>
  <si>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</si>
  <si>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</si>
  <si>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</si>
  <si>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</si>
  <si>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</si>
  <si>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</si>
  <si>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</si>
  <si>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</si>
  <si>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</si>
  <si>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</si>
  <si>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</si>
  <si>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</si>
  <si>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</si>
  <si>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</si>
  <si>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</si>
  <si>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</si>
  <si>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</si>
  <si>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</si>
  <si>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</si>
  <si>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</si>
  <si>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</si>
  <si>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</si>
  <si>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</si>
  <si>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</si>
  <si>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</si>
  <si>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</si>
  <si>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</si>
  <si>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</si>
  <si>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</si>
  <si>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</si>
  <si>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</si>
  <si>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</si>
  <si>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</si>
  <si>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</si>
  <si>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</si>
  <si>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</si>
  <si>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</si>
  <si>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</si>
  <si>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</si>
  <si>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</si>
  <si>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</si>
  <si>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</si>
  <si>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</si>
  <si>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</si>
  <si>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</si>
  <si>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</si>
  <si>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</si>
  <si>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</si>
  <si>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</si>
  <si>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</si>
  <si>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</si>
  <si>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</si>
  <si>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</si>
  <si>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</si>
  <si>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</si>
  <si>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</si>
  <si>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</si>
  <si>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</si>
  <si>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</si>
  <si>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</si>
  <si>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</si>
  <si>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</si>
  <si>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</si>
  <si>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</si>
  <si>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</si>
  <si>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</si>
  <si>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</si>
  <si>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</si>
  <si>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</si>
  <si>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</si>
  <si>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</si>
  <si>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</si>
  <si>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</si>
  <si>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</si>
  <si>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</si>
  <si>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</si>
  <si>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</si>
  <si>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</si>
  <si>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</si>
  <si>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</si>
  <si>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</si>
  <si>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</si>
  <si>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</si>
  <si>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</si>
  <si>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</si>
  <si>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</si>
  <si>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</si>
  <si>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</si>
  <si>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</si>
  <si>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</si>
  <si>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</si>
  <si>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</si>
  <si>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</si>
  <si>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</si>
  <si>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</si>
  <si>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</si>
  <si>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</si>
  <si>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</si>
  <si>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</si>
  <si>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</si>
  <si>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</si>
  <si>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</si>
  <si>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</si>
  <si>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</si>
  <si>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</si>
  <si>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</si>
  <si>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</si>
  <si>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</si>
  <si>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</si>
  <si>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</si>
  <si>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</si>
  <si>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</si>
  <si>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</si>
  <si>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</si>
  <si>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</si>
  <si>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</si>
  <si>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</si>
  <si>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</si>
  <si>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</si>
  <si>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</si>
  <si>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</si>
  <si>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</si>
  <si>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</si>
  <si>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</si>
  <si>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</si>
  <si>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</si>
  <si>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</si>
  <si>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</si>
  <si>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</si>
  <si>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</si>
  <si>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</si>
  <si>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</si>
  <si>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</si>
  <si>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</si>
  <si>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</si>
  <si>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</si>
  <si>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</si>
  <si>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</si>
  <si>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</si>
  <si>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</si>
  <si>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</si>
  <si>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</si>
  <si>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</si>
  <si>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</si>
  <si>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</si>
  <si>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</si>
  <si>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</si>
  <si>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</si>
  <si>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</si>
  <si>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</si>
  <si>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</si>
  <si>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</si>
  <si>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</si>
  <si>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</si>
  <si>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</si>
  <si>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</si>
  <si>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</si>
  <si>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</si>
  <si>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</si>
  <si>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</si>
  <si>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</si>
  <si>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</si>
  <si>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</si>
  <si>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</si>
  <si>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</si>
  <si>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</si>
  <si>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</si>
  <si>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</si>
  <si>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</si>
  <si>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</si>
  <si>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</si>
  <si>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</si>
  <si>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</si>
  <si>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</si>
  <si>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</si>
  <si>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</si>
  <si>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</si>
  <si>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</si>
  <si>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</si>
  <si>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</si>
  <si>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</si>
  <si>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</si>
  <si>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</si>
  <si>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</si>
  <si>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</si>
  <si>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</si>
  <si>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</si>
  <si>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</si>
  <si>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</si>
  <si>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</si>
  <si>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</si>
  <si>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</si>
  <si>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</si>
  <si>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</si>
  <si>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</si>
  <si>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</si>
  <si>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</si>
  <si>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</si>
  <si>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</si>
  <si>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</si>
  <si>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</si>
  <si>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</si>
  <si>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</si>
  <si>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</si>
  <si>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</si>
  <si>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</si>
  <si>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</si>
  <si>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</si>
  <si>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</si>
  <si>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</si>
  <si>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</si>
  <si>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</si>
  <si>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</si>
  <si>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</si>
  <si>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</si>
  <si>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</si>
  <si>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</si>
  <si>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</si>
  <si>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</si>
  <si>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</si>
  <si>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</si>
  <si>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</si>
  <si>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</si>
  <si>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</si>
  <si>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</si>
  <si>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</si>
  <si>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</si>
  <si>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</si>
  <si>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</si>
  <si>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</si>
  <si>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</si>
  <si>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</si>
  <si>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</si>
  <si>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</si>
  <si>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</si>
  <si>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</si>
  <si>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</si>
  <si>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</si>
  <si>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</si>
  <si>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</si>
  <si>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</si>
  <si>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</si>
  <si>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</si>
  <si>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</si>
  <si>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</si>
  <si>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</si>
  <si>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</si>
  <si>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</si>
  <si>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</si>
  <si>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</si>
  <si>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</si>
  <si>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</si>
  <si>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</si>
  <si>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</si>
  <si>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</si>
  <si>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</si>
  <si>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</si>
  <si>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</si>
  <si>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</si>
  <si>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</si>
  <si>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</si>
  <si>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</si>
  <si>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</si>
  <si>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</si>
  <si>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</si>
  <si>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</si>
  <si>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</si>
  <si>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</si>
  <si>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</si>
  <si>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</si>
  <si>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</si>
  <si>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</si>
  <si>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</si>
  <si>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</si>
  <si>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</si>
  <si>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</si>
  <si>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</si>
  <si>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</si>
  <si>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</si>
  <si>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</si>
  <si>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</si>
  <si>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</si>
  <si>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</si>
  <si>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</si>
  <si>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</si>
  <si>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</si>
  <si>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</si>
  <si>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</si>
  <si>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</si>
  <si>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</si>
  <si>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</si>
  <si>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</si>
  <si>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</si>
  <si>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</si>
  <si>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</si>
  <si>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</si>
  <si>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</si>
  <si>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</si>
  <si>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</si>
  <si>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</si>
  <si>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</si>
  <si>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</si>
  <si>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</si>
  <si>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</si>
  <si>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</si>
  <si>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</si>
  <si>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</si>
  <si>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</si>
  <si>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</si>
  <si>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</si>
  <si>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</si>
  <si>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</si>
  <si>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</si>
  <si>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</si>
  <si>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</si>
  <si>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</si>
  <si>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</si>
  <si>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</si>
  <si>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</si>
  <si>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</si>
  <si>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</si>
  <si>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</si>
  <si>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</si>
  <si>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</si>
  <si>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</si>
  <si>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</si>
  <si>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</si>
  <si>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</si>
  <si>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</si>
  <si>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</si>
  <si>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</si>
  <si>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</si>
  <si>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</si>
  <si>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</si>
  <si>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</si>
  <si>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</si>
  <si>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</si>
  <si>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</si>
  <si>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</si>
  <si>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</si>
  <si>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</si>
  <si>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</si>
  <si>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</si>
  <si>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</si>
  <si>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</si>
  <si>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</si>
  <si>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</si>
  <si>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</si>
  <si>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</si>
  <si>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</si>
  <si>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</si>
  <si>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</si>
  <si>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</si>
  <si>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</si>
  <si>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</si>
  <si>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</si>
  <si>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</si>
  <si>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</si>
  <si>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</si>
  <si>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</si>
  <si>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</si>
  <si>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</si>
  <si>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</si>
  <si>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</si>
  <si>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</si>
  <si>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</si>
  <si>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</si>
  <si>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</si>
  <si>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</si>
  <si>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</si>
  <si>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</si>
  <si>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</si>
  <si>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</si>
  <si>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</si>
  <si>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</si>
  <si>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</si>
  <si>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</si>
  <si>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</si>
  <si>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</si>
  <si>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</si>
  <si>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</si>
  <si>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</si>
  <si>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</si>
  <si>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</si>
  <si>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</si>
  <si>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</si>
  <si>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</si>
  <si>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</si>
  <si>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</si>
  <si>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</si>
  <si>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</si>
  <si>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</si>
  <si>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</si>
  <si>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</si>
  <si>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</si>
  <si>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</si>
  <si>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</si>
  <si>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</si>
  <si>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</si>
  <si>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</si>
  <si>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</si>
  <si>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</si>
  <si>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</si>
  <si>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</si>
  <si>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</si>
  <si>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</si>
  <si>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</si>
  <si>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</si>
  <si>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</si>
  <si>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</si>
  <si>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</si>
  <si>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</si>
  <si>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</si>
  <si>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</si>
  <si>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</si>
  <si>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</si>
  <si>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</si>
  <si>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</si>
  <si>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</si>
  <si>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</si>
  <si>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</si>
  <si>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</si>
  <si>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</si>
  <si>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</si>
  <si>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</si>
  <si>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</si>
  <si>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</si>
  <si>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</si>
  <si>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</si>
  <si>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</si>
  <si>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</si>
  <si>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</si>
  <si>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</si>
  <si>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</si>
  <si>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</si>
  <si>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</si>
  <si>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</si>
  <si>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</si>
  <si>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</si>
  <si>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</si>
  <si>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</si>
  <si>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</si>
  <si>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</si>
  <si>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</si>
  <si>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</si>
  <si>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</si>
  <si>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</si>
  <si>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</si>
  <si>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</si>
  <si>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</si>
  <si>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</si>
  <si>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</si>
  <si>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</si>
  <si>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</si>
  <si>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</si>
  <si>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</si>
  <si>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</si>
  <si>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</si>
  <si>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</si>
  <si>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</si>
  <si>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</si>
  <si>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</si>
  <si>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</si>
  <si>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</si>
  <si>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</si>
  <si>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</si>
  <si>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</si>
  <si>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</si>
  <si>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</si>
  <si>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</si>
  <si>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</si>
  <si>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</si>
  <si>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</si>
  <si>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</si>
  <si>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</si>
  <si>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</si>
  <si>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</si>
  <si>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</si>
  <si>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</si>
  <si>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</si>
  <si>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</si>
  <si>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</si>
  <si>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</si>
  <si>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</si>
  <si>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</si>
  <si>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</si>
  <si>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</si>
  <si>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</si>
  <si>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</si>
  <si>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</si>
  <si>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</si>
  <si>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</si>
  <si>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</si>
  <si>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</si>
  <si>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</si>
  <si>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</si>
  <si>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</si>
  <si>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</si>
  <si>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</si>
  <si>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</si>
  <si>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</si>
  <si>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</si>
  <si>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</si>
  <si>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</si>
  <si>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</si>
  <si>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</si>
  <si>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</si>
  <si>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</si>
  <si>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</si>
  <si>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</si>
  <si>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</si>
  <si>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</si>
  <si>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</si>
  <si>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</si>
  <si>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</si>
  <si>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</si>
  <si>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</si>
  <si>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</si>
  <si>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</si>
  <si>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</si>
  <si>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</si>
  <si>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</si>
  <si>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</si>
  <si>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</si>
  <si>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</si>
  <si>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</si>
  <si>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</si>
  <si>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</si>
  <si>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</si>
  <si>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</si>
  <si>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</si>
  <si>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</si>
  <si>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</si>
  <si>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</si>
  <si>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</si>
  <si>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</si>
  <si>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</si>
  <si>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</si>
  <si>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</si>
  <si>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</si>
  <si>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</si>
  <si>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</si>
  <si>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</si>
  <si>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</si>
  <si>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</si>
  <si>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</si>
  <si>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</si>
  <si>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</si>
  <si>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</si>
  <si>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</si>
  <si>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</si>
  <si>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</si>
  <si>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</si>
  <si>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</si>
  <si>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</si>
  <si>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</si>
  <si>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</si>
  <si>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</si>
  <si>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</si>
  <si>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</si>
  <si>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</si>
  <si>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</si>
  <si>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</si>
  <si>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</si>
  <si>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</si>
  <si>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</si>
  <si>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</si>
  <si>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</si>
  <si>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</si>
  <si>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</si>
  <si>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</si>
  <si>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</si>
  <si>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</si>
  <si>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</si>
  <si>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</si>
  <si>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</si>
  <si>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</si>
  <si>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</si>
  <si>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</si>
  <si>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</si>
  <si>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</si>
  <si>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</si>
  <si>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</si>
  <si>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</si>
  <si>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</si>
  <si>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</si>
  <si>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</si>
  <si>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</si>
  <si>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</si>
  <si>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</si>
  <si>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</si>
  <si>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</si>
  <si>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</si>
  <si>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</si>
  <si>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</si>
  <si>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</si>
  <si>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</si>
  <si>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</si>
  <si>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</si>
  <si>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</si>
  <si>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</si>
  <si>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</si>
  <si>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</si>
  <si>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</si>
  <si>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</si>
  <si>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</si>
  <si>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</si>
  <si>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</si>
  <si>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</si>
  <si>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</si>
  <si>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</si>
  <si>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</si>
  <si>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</si>
  <si>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</si>
  <si>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</si>
  <si>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</si>
  <si>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</si>
  <si>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</si>
  <si>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</si>
  <si>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</si>
  <si>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</si>
  <si>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</si>
  <si>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</si>
  <si>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</si>
  <si>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</si>
  <si>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</si>
  <si>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</si>
  <si>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</si>
  <si>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</si>
  <si>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</si>
  <si>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</si>
  <si>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</si>
  <si>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</si>
  <si>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</si>
  <si>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</si>
  <si>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</si>
  <si>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</si>
  <si>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</si>
  <si>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</si>
  <si>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</si>
  <si>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</si>
  <si>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</si>
  <si>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</si>
  <si>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</si>
  <si>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</si>
  <si>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</si>
  <si>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</si>
  <si>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</si>
  <si>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</si>
  <si>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</si>
  <si>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</si>
  <si>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</si>
  <si>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</si>
  <si>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</si>
  <si>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</si>
  <si>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</si>
  <si>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</si>
  <si>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</si>
  <si>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</si>
  <si>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</si>
  <si>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</si>
  <si>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</si>
  <si>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</si>
  <si>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</si>
  <si>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</si>
  <si>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</si>
  <si>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</si>
  <si>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</si>
  <si>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</si>
  <si>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</si>
  <si>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</si>
  <si>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</si>
  <si>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</si>
  <si>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</si>
  <si>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</si>
  <si>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</si>
  <si>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</si>
  <si>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</si>
  <si>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</si>
  <si>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</si>
  <si>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</si>
  <si>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</si>
  <si>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</si>
  <si>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</si>
  <si>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</si>
  <si>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</si>
  <si>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</si>
  <si>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</si>
  <si>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</si>
  <si>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</si>
  <si>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</si>
  <si>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</si>
  <si>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</si>
  <si>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</si>
  <si>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</si>
  <si>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</si>
  <si>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</si>
  <si>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</si>
  <si>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</si>
  <si>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</si>
  <si>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</si>
  <si>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</si>
  <si>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</si>
  <si>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</si>
  <si>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</si>
  <si>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</si>
  <si>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</si>
  <si>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</si>
  <si>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</si>
  <si>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</si>
  <si>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</si>
  <si>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</si>
  <si>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</si>
  <si>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</si>
  <si>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</si>
  <si>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</si>
  <si>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</si>
  <si>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</si>
  <si>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</si>
  <si>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</si>
  <si>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</si>
  <si>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</si>
  <si>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</si>
  <si>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</si>
  <si>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</si>
  <si>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</si>
  <si>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</si>
  <si>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</si>
  <si>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</si>
  <si>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</si>
  <si>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</si>
  <si>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</si>
  <si>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</si>
  <si>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</si>
  <si>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</si>
  <si>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</si>
  <si>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</si>
  <si>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</si>
  <si>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</si>
  <si>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</si>
  <si>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</si>
  <si>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</si>
  <si>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</si>
  <si>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</si>
  <si>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</si>
  <si>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</si>
  <si>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</si>
  <si>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</si>
  <si>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</si>
  <si>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</si>
  <si>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</si>
  <si>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</si>
  <si>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</si>
  <si>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</si>
  <si>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</si>
  <si>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</si>
  <si>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</si>
  <si>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</si>
  <si>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</si>
  <si>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</si>
  <si>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</si>
  <si>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</si>
  <si>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</si>
  <si>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</si>
  <si>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</si>
  <si>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</si>
  <si>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</si>
  <si>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</si>
  <si>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</si>
  <si>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</si>
  <si>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</si>
  <si>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</si>
  <si>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</si>
  <si>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</si>
  <si>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</si>
  <si>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</si>
  <si>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</si>
  <si>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</si>
  <si>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</si>
  <si>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</si>
  <si>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</si>
  <si>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</si>
  <si>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</si>
  <si>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</si>
  <si>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</si>
  <si>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</si>
  <si>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</si>
  <si>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</si>
  <si>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</si>
  <si>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</si>
  <si>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</si>
  <si>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</si>
  <si>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</si>
  <si>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</si>
  <si>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</si>
  <si>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</si>
  <si>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</si>
  <si>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</si>
  <si>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</si>
  <si>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</si>
  <si>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</si>
  <si>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</si>
  <si>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</si>
  <si>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</si>
  <si>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</si>
  <si>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</si>
  <si>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</si>
  <si>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</si>
  <si>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</si>
  <si>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</si>
  <si>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</si>
  <si>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</si>
  <si>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</si>
  <si>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</si>
  <si>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</si>
  <si>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</si>
  <si>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</si>
  <si>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</si>
  <si>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</si>
  <si>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</si>
  <si>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</si>
  <si>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</si>
  <si>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</si>
  <si>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</si>
  <si>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</si>
  <si>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</si>
  <si>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</si>
  <si>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</si>
  <si>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</si>
  <si>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</si>
  <si>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</si>
  <si>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</si>
  <si>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</si>
  <si>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</si>
  <si>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</si>
  <si>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</si>
  <si>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</si>
  <si>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</si>
  <si>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</si>
  <si>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</si>
  <si>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</si>
  <si>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</si>
  <si>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</si>
  <si>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</si>
  <si>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</si>
  <si>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</si>
  <si>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</si>
  <si>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</si>
  <si>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</si>
  <si>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</si>
  <si>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</si>
  <si>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</si>
  <si>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</si>
  <si>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</si>
  <si>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</si>
  <si>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</si>
  <si>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</si>
  <si>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</si>
  <si>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</si>
  <si>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</si>
  <si>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</si>
  <si>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</si>
  <si>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</si>
  <si>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</si>
  <si>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</si>
  <si>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</si>
  <si>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</si>
  <si>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</si>
  <si>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</si>
  <si>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</si>
  <si>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</si>
  <si>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</si>
  <si>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</si>
  <si>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</si>
  <si>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</si>
  <si>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</si>
  <si>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</si>
  <si>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</si>
  <si>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</si>
  <si>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</si>
  <si>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</si>
  <si>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</si>
  <si>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</si>
  <si>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</si>
  <si>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</si>
  <si>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</si>
  <si>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</si>
  <si>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</si>
  <si>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</si>
  <si>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</si>
  <si>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</si>
  <si>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</si>
  <si>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</si>
  <si>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</si>
  <si>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</si>
  <si>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</si>
  <si>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</si>
  <si>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</si>
  <si>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</si>
  <si>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</si>
  <si>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</si>
  <si>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</si>
  <si>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</si>
  <si>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</si>
  <si>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</si>
  <si>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</si>
  <si>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</si>
  <si>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</si>
  <si>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</si>
  <si>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</si>
  <si>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</si>
  <si>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</si>
  <si>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</si>
  <si>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</si>
  <si>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</si>
  <si>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</si>
  <si>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</si>
  <si>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</si>
  <si>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</si>
  <si>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</si>
  <si>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</si>
  <si>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</si>
  <si>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</si>
  <si>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</si>
  <si>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</si>
  <si>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</si>
  <si>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</si>
  <si>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</si>
  <si>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</si>
  <si>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</si>
  <si>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</si>
  <si>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</si>
  <si>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</si>
  <si>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</si>
  <si>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</si>
  <si>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</si>
  <si>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</si>
  <si>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</si>
  <si>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</si>
  <si>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</si>
  <si>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</si>
  <si>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</si>
  <si>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</si>
  <si>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</si>
  <si>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</si>
  <si>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</si>
  <si>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</si>
  <si>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</si>
  <si>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</si>
  <si>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</si>
  <si>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</si>
  <si>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</si>
  <si>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</si>
  <si>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</si>
  <si>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</si>
  <si>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</si>
  <si>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</si>
  <si>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</si>
  <si>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</si>
  <si>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</si>
  <si>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</si>
  <si>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</si>
  <si>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</si>
  <si>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</si>
  <si>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</si>
  <si>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</si>
  <si>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</si>
  <si>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</si>
  <si>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</si>
  <si>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</si>
  <si>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</si>
  <si>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</si>
  <si>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</si>
  <si>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</si>
  <si>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</si>
  <si>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</si>
  <si>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</si>
  <si>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</si>
  <si>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</si>
  <si>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</si>
  <si>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</si>
  <si>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</si>
  <si>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</si>
  <si>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</si>
  <si>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</si>
  <si>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</si>
  <si>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</si>
  <si>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</si>
  <si>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</si>
  <si>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</si>
  <si>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</si>
  <si>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</si>
  <si>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</si>
  <si>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</si>
  <si>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</si>
  <si>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</si>
  <si>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</si>
  <si>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</si>
  <si>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</si>
  <si>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</si>
  <si>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</si>
  <si>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</si>
  <si>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</si>
  <si>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</si>
  <si>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</si>
  <si>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</si>
  <si>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</si>
  <si>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</si>
  <si>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</si>
  <si>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</si>
  <si>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</si>
  <si>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</si>
  <si>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</si>
  <si>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</si>
  <si>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</si>
  <si>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</si>
  <si>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</si>
  <si>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</si>
  <si>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</si>
  <si>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</si>
  <si>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</si>
  <si>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</si>
  <si>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</si>
  <si>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</si>
  <si>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</si>
  <si>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</si>
  <si>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</si>
  <si>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</si>
  <si>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</si>
  <si>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</si>
  <si>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</si>
  <si>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</si>
  <si>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</si>
  <si>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</si>
  <si>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</si>
  <si>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</si>
  <si>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</si>
  <si>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</si>
  <si>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</si>
  <si>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</si>
  <si>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</si>
  <si>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</si>
  <si>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</si>
  <si>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</si>
  <si>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</si>
  <si>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</si>
  <si>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</si>
  <si>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</si>
  <si>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</si>
  <si>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</si>
  <si>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</si>
  <si>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</si>
  <si>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</si>
  <si>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</si>
  <si>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</si>
  <si>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</si>
  <si>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</si>
  <si>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</si>
  <si>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</si>
  <si>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</si>
  <si>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</si>
  <si>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</si>
  <si>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</si>
  <si>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</si>
  <si>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</si>
  <si>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</si>
  <si>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</si>
  <si>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</si>
  <si>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</si>
  <si>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</si>
  <si>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</si>
  <si>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</si>
  <si>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</si>
  <si>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</si>
  <si>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</si>
  <si>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</si>
  <si>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</si>
  <si>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</si>
  <si>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</si>
  <si>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</si>
  <si>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</si>
  <si>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</si>
  <si>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</si>
  <si>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</si>
  <si>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</si>
  <si>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</si>
  <si>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</si>
  <si>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</si>
  <si>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</si>
  <si>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</si>
  <si>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</si>
  <si>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</si>
  <si>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</si>
  <si>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</si>
  <si>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</si>
  <si>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</si>
  <si>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</si>
  <si>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</si>
  <si>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</si>
  <si>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</si>
  <si>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</si>
  <si>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</si>
  <si>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</si>
  <si>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</si>
  <si>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</si>
  <si>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</si>
  <si>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</si>
  <si>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</si>
  <si>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</si>
  <si>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</si>
  <si>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</si>
  <si>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</si>
  <si>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</si>
  <si>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</si>
  <si>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</si>
  <si>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</si>
  <si>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</si>
  <si>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</si>
  <si>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</si>
  <si>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</si>
  <si>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</si>
  <si>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</si>
  <si>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</si>
  <si>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</si>
  <si>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</si>
  <si>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</si>
  <si>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</si>
  <si>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</si>
  <si>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</si>
  <si>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</si>
  <si>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</si>
  <si>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</si>
  <si>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</si>
  <si>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</si>
  <si>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</si>
  <si>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</si>
  <si>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</si>
  <si>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</si>
  <si>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</si>
  <si>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</si>
  <si>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</si>
  <si>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</si>
  <si>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</si>
  <si>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</si>
  <si>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</si>
  <si>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</si>
  <si>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</si>
  <si>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</si>
  <si>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</si>
  <si>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</si>
  <si>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</si>
  <si>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</si>
  <si>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</si>
  <si>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</si>
  <si>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</si>
  <si>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</si>
  <si>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</si>
  <si>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</si>
  <si>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</si>
  <si>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</si>
  <si>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</si>
  <si>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</si>
  <si>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</si>
  <si>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</si>
  <si>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</si>
  <si>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</si>
  <si>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</si>
  <si>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</si>
  <si>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</si>
  <si>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</si>
  <si>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</si>
  <si>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</si>
  <si>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</si>
  <si>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</si>
  <si>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</si>
  <si>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</si>
  <si>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</si>
  <si>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</si>
  <si>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</si>
  <si>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</si>
  <si>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</si>
  <si>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</si>
  <si>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</si>
  <si>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</si>
  <si>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</si>
  <si>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</si>
  <si>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</si>
  <si>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</si>
  <si>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</si>
  <si>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</si>
  <si>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</si>
  <si>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</si>
  <si>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</si>
  <si>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</si>
  <si>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</si>
  <si>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</si>
  <si>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</si>
  <si>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</si>
  <si>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</si>
  <si>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</si>
  <si>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</si>
  <si>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</si>
  <si>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</si>
  <si>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</si>
  <si>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</si>
  <si>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</si>
  <si>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</si>
  <si>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</si>
  <si>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</si>
  <si>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</si>
  <si>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</si>
  <si>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</si>
  <si>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</si>
  <si>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</si>
  <si>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</si>
  <si>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</si>
  <si>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</si>
  <si>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</si>
  <si>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</si>
  <si>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</si>
  <si>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</si>
  <si>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</si>
  <si>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</si>
  <si>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</si>
  <si>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</si>
  <si>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</si>
  <si>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</si>
  <si>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</si>
  <si>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</si>
  <si>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</si>
  <si>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</si>
  <si>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</si>
  <si>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</si>
  <si>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</si>
  <si>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</si>
  <si>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</si>
  <si>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</si>
  <si>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</si>
  <si>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</si>
  <si>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</si>
  <si>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</si>
  <si>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</si>
  <si>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</si>
  <si>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</si>
  <si>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</si>
  <si>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</si>
  <si>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</si>
  <si>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</si>
  <si>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</si>
  <si>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</si>
  <si>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</si>
  <si>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</si>
  <si>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</si>
  <si>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</si>
  <si>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</si>
  <si>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</si>
  <si>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</si>
  <si>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</si>
  <si>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</si>
  <si>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</si>
  <si>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</si>
  <si>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</si>
  <si>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</si>
  <si>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</si>
  <si>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</si>
  <si>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</si>
  <si>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</si>
  <si>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</si>
  <si>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</si>
  <si>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</si>
  <si>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</si>
  <si>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</si>
  <si>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</si>
  <si>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</si>
  <si>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</si>
  <si>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</si>
  <si>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</si>
  <si>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</si>
  <si>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</si>
  <si>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</si>
  <si>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</si>
  <si>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</si>
  <si>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</si>
  <si>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</si>
  <si>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</si>
  <si>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</si>
  <si>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</si>
  <si>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</si>
  <si>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</si>
  <si>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</si>
  <si>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</si>
  <si>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</si>
  <si>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</si>
  <si>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</si>
  <si>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</si>
  <si>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</si>
  <si>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</si>
  <si>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</si>
  <si>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</si>
  <si>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</si>
  <si>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</si>
  <si>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</si>
  <si>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</si>
  <si>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</si>
  <si>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</si>
  <si>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</si>
  <si>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</si>
  <si>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</si>
  <si>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</si>
  <si>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</si>
  <si>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</si>
  <si>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</si>
  <si>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</si>
  <si>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</si>
  <si>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</si>
  <si>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</si>
  <si>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</si>
  <si>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</si>
  <si>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</si>
  <si>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</si>
  <si>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</si>
  <si>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</si>
  <si>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</si>
  <si>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</si>
  <si>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</si>
  <si>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</si>
  <si>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</si>
  <si>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</si>
  <si>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</si>
  <si>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</si>
  <si>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</si>
  <si>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</si>
  <si>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</si>
  <si>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</si>
  <si>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</si>
  <si>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</si>
  <si>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</si>
  <si>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</si>
  <si>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</si>
  <si>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</si>
  <si>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</si>
  <si>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</si>
  <si>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</si>
  <si>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</si>
  <si>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</si>
  <si>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</si>
  <si>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</si>
  <si>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</si>
  <si>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</si>
  <si>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</si>
  <si>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</si>
  <si>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</si>
  <si>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</si>
  <si>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</si>
  <si>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</si>
  <si>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</si>
  <si>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</si>
  <si>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</si>
  <si>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</si>
  <si>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</si>
  <si>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</si>
  <si>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</si>
  <si>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</si>
  <si>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</si>
  <si>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</si>
  <si>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</si>
  <si>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</si>
  <si>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</si>
  <si>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</si>
  <si>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</si>
  <si>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</si>
  <si>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</si>
  <si>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</si>
  <si>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</si>
  <si>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</si>
  <si>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</si>
  <si>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</si>
  <si>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</si>
  <si>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</si>
  <si>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</si>
  <si>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</si>
  <si>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</si>
  <si>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</si>
  <si>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</si>
  <si>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</si>
  <si>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</si>
  <si>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</si>
  <si>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</si>
  <si>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</si>
  <si>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</si>
  <si>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</si>
  <si>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</si>
  <si>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</si>
  <si>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</si>
  <si>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</si>
  <si>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</si>
  <si>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</si>
  <si>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</si>
  <si>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</si>
  <si>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</si>
  <si>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</si>
  <si>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</si>
  <si>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</si>
  <si>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</si>
  <si>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</si>
  <si>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</si>
  <si>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</si>
  <si>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</si>
  <si>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</si>
  <si>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</si>
  <si>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</si>
  <si>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</si>
  <si>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</si>
  <si>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</si>
  <si>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</si>
  <si>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</si>
  <si>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</si>
  <si>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</si>
  <si>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</si>
  <si>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</si>
  <si>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</si>
  <si>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</si>
  <si>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</si>
  <si>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</si>
  <si>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</si>
  <si>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</si>
  <si>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</si>
  <si>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</si>
  <si>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</si>
  <si>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</si>
  <si>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</si>
  <si>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</si>
  <si>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</si>
  <si>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</si>
  <si>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</si>
  <si>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</si>
  <si>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</si>
  <si>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</si>
  <si>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</si>
  <si>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</si>
  <si>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</si>
  <si>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</si>
  <si>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</si>
  <si>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</si>
  <si>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</si>
  <si>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</si>
  <si>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</si>
  <si>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</si>
  <si>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</si>
  <si>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</si>
  <si>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</si>
  <si>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</si>
  <si>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</si>
  <si>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</si>
  <si>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</si>
  <si>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</si>
  <si>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</si>
  <si>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</si>
  <si>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</si>
  <si>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</si>
  <si>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</si>
  <si>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</si>
  <si>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</si>
  <si>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</si>
  <si>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</si>
  <si>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</si>
  <si>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</si>
  <si>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</si>
  <si>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</si>
  <si>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</si>
  <si>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</si>
  <si>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</si>
  <si>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</si>
  <si>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</si>
  <si>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</si>
  <si>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</si>
  <si>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</si>
  <si>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</si>
  <si>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</si>
  <si>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</si>
  <si>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</si>
  <si>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</si>
  <si>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</si>
  <si>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</si>
  <si>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</si>
  <si>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</si>
  <si>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</si>
  <si>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</si>
  <si>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</si>
  <si>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</si>
  <si>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</si>
  <si>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</si>
  <si>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</si>
  <si>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</si>
  <si>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</si>
  <si>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</si>
  <si>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</si>
  <si>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</si>
  <si>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</si>
  <si>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</si>
  <si>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</si>
  <si>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</si>
  <si>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</si>
  <si>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</si>
  <si>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</si>
  <si>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</si>
  <si>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</si>
  <si>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</si>
  <si>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</si>
  <si>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</si>
  <si>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</si>
  <si>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</si>
  <si>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</si>
  <si>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</si>
  <si>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</si>
  <si>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</si>
  <si>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</si>
  <si>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</si>
  <si>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</si>
  <si>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</si>
  <si>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</si>
  <si>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</si>
  <si>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</si>
  <si>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</si>
  <si>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</si>
  <si>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</si>
  <si>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</si>
  <si>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</si>
  <si>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</si>
  <si>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</si>
  <si>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</si>
  <si>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</si>
  <si>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</si>
  <si>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</si>
  <si>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</si>
  <si>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</si>
  <si>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</si>
  <si>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</si>
  <si>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</si>
  <si>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</si>
  <si>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</si>
  <si>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</si>
  <si>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</si>
  <si>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</si>
  <si>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</si>
  <si>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</si>
  <si>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</si>
  <si>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</si>
  <si>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</si>
  <si>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</si>
  <si>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</si>
  <si>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</si>
  <si>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</si>
  <si>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</si>
  <si>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</si>
  <si>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</si>
  <si>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</si>
  <si>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</si>
  <si>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</si>
  <si>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</si>
  <si>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</si>
  <si>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</si>
  <si>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</si>
  <si>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</si>
  <si>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</si>
  <si>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</si>
  <si>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</si>
  <si>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</si>
  <si>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</si>
  <si>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</si>
  <si>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</si>
  <si>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</si>
  <si>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</si>
  <si>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</si>
  <si>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</si>
  <si>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</si>
  <si>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</si>
  <si>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</si>
  <si>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</si>
  <si>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</si>
  <si>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</si>
  <si>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</si>
  <si>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</si>
  <si>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</si>
  <si>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</si>
  <si>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</si>
  <si>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</si>
  <si>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</si>
  <si>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</si>
  <si>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</si>
  <si>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</si>
  <si>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</si>
  <si>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</si>
  <si>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</si>
  <si>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</si>
  <si>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</si>
  <si>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</si>
  <si>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</si>
  <si>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</si>
  <si>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</si>
  <si>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</si>
  <si>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</si>
  <si>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</si>
  <si>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</si>
  <si>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</si>
  <si>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</si>
  <si>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</si>
  <si>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</si>
  <si>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</si>
  <si>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</si>
  <si>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</si>
  <si>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</si>
  <si>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</si>
  <si>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</si>
  <si>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</si>
  <si>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</si>
  <si>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</si>
  <si>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</si>
  <si>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</si>
  <si>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</si>
  <si>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</si>
  <si>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</si>
  <si>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</si>
  <si>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</si>
  <si>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</si>
  <si>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</si>
  <si>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</si>
  <si>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</si>
  <si>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</si>
  <si>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</si>
  <si>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</si>
  <si>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</si>
  <si>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</si>
  <si>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</si>
  <si>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</si>
  <si>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</si>
  <si>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</si>
  <si>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</si>
  <si>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</si>
  <si>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</si>
  <si>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</si>
  <si>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</si>
  <si>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</si>
  <si>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</si>
  <si>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</si>
  <si>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</si>
  <si>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</si>
  <si>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</si>
  <si>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</si>
  <si>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</si>
  <si>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</si>
  <si>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</si>
  <si>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</si>
  <si>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</si>
  <si>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</si>
  <si>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</si>
  <si>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</si>
  <si>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</si>
  <si>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</si>
  <si>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</si>
  <si>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</si>
  <si>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</si>
  <si>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</si>
  <si>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</si>
  <si>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</si>
  <si>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</si>
  <si>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</si>
  <si>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</si>
  <si>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</si>
  <si>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</si>
  <si>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</si>
  <si>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</si>
  <si>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</si>
  <si>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</si>
  <si>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</si>
  <si>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</si>
  <si>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</si>
  <si>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</si>
  <si>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</si>
  <si>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</si>
  <si>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</si>
  <si>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</si>
  <si>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</si>
  <si>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</si>
  <si>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</si>
  <si>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</si>
  <si>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</si>
  <si>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</si>
  <si>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</si>
  <si>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</si>
  <si>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</si>
  <si>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</si>
  <si>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</si>
  <si>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</si>
  <si>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</si>
  <si>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</si>
  <si>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</si>
  <si>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</si>
  <si>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</si>
  <si>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</si>
  <si>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</si>
  <si>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</si>
  <si>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</si>
  <si>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</si>
  <si>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</si>
  <si>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</si>
  <si>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</si>
  <si>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</si>
  <si>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</si>
  <si>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</si>
  <si>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</si>
  <si>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</si>
  <si>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</si>
  <si>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</si>
  <si>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</si>
  <si>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</si>
  <si>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</si>
  <si>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</si>
  <si>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</si>
  <si>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</si>
  <si>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</si>
  <si>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</si>
  <si>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</si>
  <si>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</si>
  <si>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</si>
  <si>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</si>
  <si>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</si>
  <si>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</si>
  <si>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</si>
  <si>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</si>
  <si>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</si>
  <si>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</si>
  <si>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</si>
  <si>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</si>
  <si>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</si>
  <si>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</si>
  <si>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</si>
  <si>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</si>
  <si>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</si>
  <si>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</si>
  <si>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</si>
  <si>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</si>
  <si>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</si>
  <si>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</si>
  <si>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</si>
  <si>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</si>
  <si>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</si>
  <si>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</si>
  <si>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</si>
  <si>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</si>
  <si>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</si>
  <si>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</si>
  <si>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</si>
  <si>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</si>
  <si>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</si>
  <si>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</si>
  <si>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</si>
  <si>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</si>
  <si>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</si>
  <si>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</si>
  <si>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</si>
  <si>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</si>
  <si>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</si>
  <si>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</si>
  <si>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</si>
  <si>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</si>
  <si>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</si>
  <si>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</si>
  <si>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</si>
  <si>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</si>
  <si>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</si>
  <si>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</si>
  <si>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</si>
  <si>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</si>
  <si>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</si>
  <si>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</si>
  <si>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</si>
  <si>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</si>
  <si>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</si>
  <si>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</si>
  <si>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</si>
  <si>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</si>
  <si>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</si>
  <si>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</si>
  <si>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</si>
  <si>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</si>
  <si>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</si>
  <si>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</si>
  <si>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</si>
  <si>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</si>
  <si>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</si>
  <si>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</si>
  <si>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</si>
  <si>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</si>
  <si>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</si>
  <si>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</si>
  <si>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</si>
  <si>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</si>
  <si>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</si>
  <si>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</si>
  <si>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</si>
  <si>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</si>
  <si>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</si>
  <si>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</si>
  <si>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</si>
  <si>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</si>
  <si>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</si>
  <si>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</si>
  <si>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</si>
  <si>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</si>
  <si>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</si>
  <si>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</si>
  <si>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</si>
  <si>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</si>
  <si>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</si>
  <si>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</si>
  <si>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</si>
  <si>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</si>
  <si>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</si>
  <si>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</si>
  <si>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</si>
  <si>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</si>
  <si>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</si>
  <si>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</si>
  <si>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</si>
  <si>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</si>
  <si>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</si>
  <si>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</si>
  <si>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</si>
  <si>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</si>
  <si>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</si>
  <si>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</si>
  <si>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</si>
  <si>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</si>
  <si>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</si>
  <si>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</si>
  <si>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</si>
  <si>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</si>
  <si>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</si>
  <si>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</si>
  <si>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</si>
  <si>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</si>
  <si>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</si>
  <si>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</si>
  <si>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</si>
  <si>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</si>
  <si>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</si>
  <si>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</si>
  <si>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</si>
  <si>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</si>
  <si>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</si>
  <si>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</si>
  <si>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</si>
  <si>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</si>
  <si>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</si>
  <si>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</si>
  <si>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</si>
  <si>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</si>
  <si>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</si>
  <si>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</si>
  <si>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</si>
  <si>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</si>
  <si>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</si>
  <si>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</si>
  <si>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</si>
  <si>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</si>
  <si>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</si>
  <si>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</si>
  <si>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</si>
  <si>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</si>
  <si>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</si>
  <si>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</si>
  <si>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</si>
  <si>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</si>
  <si>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</si>
  <si>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</si>
  <si>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</si>
  <si>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</si>
  <si>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</si>
  <si>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</si>
  <si>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</si>
  <si>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</si>
  <si>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</si>
  <si>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</si>
  <si>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</si>
  <si>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</si>
  <si>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</si>
  <si>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</si>
  <si>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</si>
  <si>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</si>
  <si>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</si>
  <si>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</si>
  <si>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</si>
  <si>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</si>
  <si>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</si>
  <si>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</si>
  <si>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</si>
  <si>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</si>
  <si>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</si>
  <si>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</si>
  <si>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</si>
  <si>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</si>
  <si>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</si>
  <si>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</si>
  <si>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</si>
  <si>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</si>
  <si>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</si>
  <si>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</si>
  <si>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</si>
  <si>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</si>
  <si>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</si>
  <si>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</si>
  <si>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</si>
  <si>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</si>
  <si>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</si>
  <si>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</si>
  <si>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</si>
  <si>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</si>
  <si>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</si>
  <si>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</si>
  <si>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</si>
  <si>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</si>
  <si>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</si>
  <si>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</si>
  <si>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</si>
  <si>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</si>
  <si>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</si>
  <si>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</si>
  <si>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</si>
  <si>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</si>
  <si>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</si>
  <si>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</si>
  <si>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</si>
  <si>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</si>
  <si>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</si>
  <si>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</si>
  <si>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</si>
  <si>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</si>
  <si>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</si>
  <si>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</si>
  <si>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</si>
  <si>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</si>
  <si>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</si>
  <si>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</si>
  <si>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</si>
  <si>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</si>
  <si>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</si>
  <si>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</si>
  <si>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</si>
  <si>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</si>
  <si>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</si>
  <si>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</si>
  <si>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</si>
  <si>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</si>
  <si>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</si>
  <si>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</si>
  <si>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</si>
  <si>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</si>
  <si>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</si>
  <si>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</si>
  <si>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</si>
  <si>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</si>
  <si>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</si>
  <si>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</si>
  <si>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</si>
  <si>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</si>
  <si>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</si>
  <si>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</si>
  <si>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</si>
  <si>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</si>
  <si>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</si>
  <si>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</si>
  <si>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</si>
  <si>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</si>
  <si>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</si>
  <si>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</si>
  <si>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</si>
  <si>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</si>
  <si>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</si>
  <si>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</si>
  <si>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</si>
  <si>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</si>
  <si>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</si>
  <si>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</si>
  <si>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</si>
  <si>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</si>
  <si>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</si>
  <si>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</si>
  <si>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</si>
  <si>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</si>
  <si>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</si>
  <si>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</si>
  <si>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</si>
  <si>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</si>
  <si>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</si>
  <si>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</si>
  <si>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</si>
  <si>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</si>
  <si>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</si>
  <si>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</si>
  <si>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</si>
  <si>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</si>
  <si>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</si>
  <si>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</si>
  <si>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</si>
  <si>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</si>
  <si>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</si>
  <si>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</si>
  <si>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</si>
  <si>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</si>
  <si>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</si>
  <si>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</si>
  <si>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</si>
  <si>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</si>
  <si>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</si>
  <si>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</si>
  <si>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</si>
  <si>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</si>
  <si>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</si>
  <si>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</si>
  <si>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</si>
  <si>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</si>
  <si>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</si>
  <si>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</si>
  <si>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</si>
  <si>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</si>
  <si>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</si>
  <si>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</si>
  <si>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</si>
  <si>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</si>
  <si>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</si>
  <si>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</si>
  <si>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</si>
  <si>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</si>
  <si>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</si>
  <si>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</si>
  <si>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</si>
  <si>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</si>
  <si>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</si>
  <si>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</si>
  <si>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</si>
  <si>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</si>
  <si>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</si>
  <si>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</si>
  <si>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</si>
  <si>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</si>
  <si>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</si>
  <si>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</si>
  <si>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</si>
  <si>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</si>
  <si>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</si>
  <si>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</si>
  <si>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</si>
  <si>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</si>
  <si>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</si>
  <si>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</si>
  <si>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</si>
  <si>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</si>
  <si>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</si>
  <si>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</si>
  <si>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</si>
  <si>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</si>
  <si>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</si>
  <si>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</si>
  <si>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</si>
  <si>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</si>
  <si>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</si>
  <si>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</si>
  <si>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</si>
  <si>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</si>
  <si>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</si>
  <si>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</si>
  <si>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</si>
  <si>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</si>
  <si>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</si>
  <si>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</si>
  <si>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</si>
  <si>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</si>
  <si>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</si>
  <si>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</si>
  <si>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</si>
  <si>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</si>
  <si>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</si>
  <si>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</si>
  <si>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</si>
  <si>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</si>
  <si>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</si>
  <si>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</si>
  <si>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</si>
  <si>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</si>
  <si>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</si>
  <si>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</si>
  <si>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</si>
  <si>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</si>
  <si>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</si>
  <si>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</si>
  <si>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</si>
  <si>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</si>
  <si>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</si>
  <si>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</si>
  <si>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</si>
  <si>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</si>
  <si>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</si>
  <si>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</si>
  <si>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</si>
  <si>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</si>
  <si>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</si>
  <si>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</si>
  <si>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</si>
  <si>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</si>
  <si>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</si>
  <si>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</si>
  <si>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</si>
  <si>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</si>
  <si>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</si>
  <si>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</si>
  <si>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</si>
  <si>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</si>
  <si>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</si>
  <si>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</si>
  <si>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</si>
  <si>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</si>
  <si>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</si>
  <si>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</si>
  <si>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</si>
  <si>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</si>
  <si>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</si>
  <si>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</si>
  <si>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</si>
  <si>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</si>
  <si>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</si>
  <si>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</si>
  <si>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</si>
  <si>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</si>
  <si>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</si>
  <si>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</si>
  <si>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</si>
  <si>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</si>
  <si>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</si>
  <si>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</si>
  <si>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</si>
  <si>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</si>
  <si>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</si>
  <si>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</si>
  <si>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</si>
  <si>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</si>
  <si>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</si>
  <si>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</si>
  <si>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</si>
  <si>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</si>
  <si>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</si>
  <si>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</si>
  <si>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</si>
  <si>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</si>
  <si>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</si>
  <si>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</si>
  <si>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</si>
  <si>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</si>
  <si>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</si>
  <si>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</si>
  <si>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</si>
  <si>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</si>
  <si>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</si>
  <si>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</si>
  <si>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</si>
  <si>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</si>
  <si>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</si>
  <si>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</si>
  <si>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</si>
  <si>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</si>
  <si>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</si>
  <si>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</si>
  <si>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</si>
  <si>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</si>
  <si>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</si>
  <si>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</si>
  <si>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</si>
  <si>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</si>
  <si>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</si>
  <si>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</si>
  <si>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</si>
  <si>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</si>
  <si>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</si>
  <si>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</si>
  <si>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</si>
  <si>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</si>
  <si>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</si>
  <si>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</si>
  <si>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</si>
  <si>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</si>
  <si>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</si>
  <si>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</si>
  <si>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</si>
  <si>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</si>
  <si>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</si>
  <si>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</si>
  <si>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</si>
  <si>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</si>
  <si>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</si>
  <si>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</si>
  <si>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</si>
  <si>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</si>
  <si>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</si>
  <si>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</si>
  <si>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</si>
  <si>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</si>
  <si>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</si>
  <si>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</si>
  <si>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</si>
  <si>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</si>
  <si>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</si>
  <si>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</si>
  <si>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</si>
  <si>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</si>
  <si>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</si>
  <si>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</si>
  <si>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</si>
  <si>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</si>
  <si>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</si>
  <si>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</si>
  <si>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</si>
  <si>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</si>
  <si>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</si>
  <si>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</si>
  <si>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</si>
  <si>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</si>
  <si>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</si>
  <si>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</si>
  <si>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</si>
  <si>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</si>
  <si>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</si>
  <si>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</si>
  <si>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</si>
  <si>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</si>
  <si>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</si>
  <si>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</si>
  <si>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</si>
  <si>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</si>
  <si>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</si>
  <si>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</si>
  <si>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</si>
  <si>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</si>
  <si>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</si>
  <si>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</si>
  <si>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</si>
  <si>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</si>
  <si>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</si>
  <si>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</si>
  <si>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</si>
  <si>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</si>
  <si>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</si>
  <si>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</si>
  <si>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</si>
  <si>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</si>
  <si>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</si>
  <si>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</si>
  <si>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</si>
  <si>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</si>
  <si>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</si>
  <si>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</si>
  <si>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</si>
  <si>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</si>
  <si>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</si>
  <si>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</si>
  <si>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</si>
  <si>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</si>
  <si>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</si>
  <si>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</si>
  <si>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</si>
  <si>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</si>
  <si>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</si>
  <si>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</si>
  <si>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</si>
  <si>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</si>
  <si>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</si>
  <si>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</si>
  <si>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</si>
  <si>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</si>
  <si>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</si>
  <si>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</si>
  <si>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</si>
  <si>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</si>
  <si>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</si>
  <si>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</si>
  <si>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</si>
  <si>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</si>
  <si>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</si>
  <si>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</si>
  <si>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</si>
  <si>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</si>
  <si>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</si>
  <si>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</si>
  <si>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</si>
  <si>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</si>
  <si>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</si>
  <si>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</si>
  <si>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</si>
  <si>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</si>
  <si>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</si>
  <si>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</si>
  <si>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</si>
  <si>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</si>
  <si>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</si>
  <si>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</si>
  <si>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</si>
  <si>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</si>
  <si>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</si>
  <si>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</si>
  <si>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</si>
  <si>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</si>
  <si>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</si>
  <si>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</si>
  <si>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</si>
  <si>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</si>
  <si>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</si>
  <si>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</si>
  <si>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</si>
  <si>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</si>
  <si>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</si>
  <si>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</si>
  <si>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</si>
  <si>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</si>
  <si>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</si>
  <si>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</si>
  <si>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</si>
  <si>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</si>
  <si>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</si>
  <si>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</si>
  <si>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</si>
  <si>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</si>
  <si>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</si>
  <si>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</si>
  <si>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</si>
  <si>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</si>
  <si>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</si>
  <si>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</si>
  <si>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</si>
  <si>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</si>
  <si>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</si>
  <si>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</si>
  <si>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</si>
  <si>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</si>
  <si>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</si>
  <si>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</si>
  <si>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</si>
  <si>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</si>
  <si>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</si>
  <si>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</si>
  <si>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</si>
  <si>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</si>
  <si>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</si>
  <si>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</si>
  <si>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</si>
  <si>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</si>
  <si>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</si>
  <si>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</si>
  <si>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</si>
  <si>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</si>
  <si>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</si>
  <si>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</si>
  <si>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</si>
  <si>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</si>
  <si>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</si>
  <si>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</si>
  <si>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</si>
  <si>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</si>
  <si>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</si>
  <si>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</si>
  <si>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</si>
  <si>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</si>
  <si>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</si>
  <si>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</si>
  <si>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</si>
  <si>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</si>
  <si>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</si>
  <si>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</si>
  <si>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</si>
  <si>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</si>
  <si>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</si>
  <si>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</si>
  <si>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</si>
  <si>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</si>
  <si>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</si>
  <si>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</si>
  <si>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</si>
  <si>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</si>
  <si>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</si>
  <si>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</si>
  <si>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</si>
  <si>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</si>
  <si>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</si>
  <si>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</si>
  <si>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</si>
  <si>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</si>
  <si>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</si>
  <si>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</si>
  <si>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</si>
  <si>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</si>
  <si>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</si>
  <si>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</si>
  <si>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</si>
  <si>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</si>
  <si>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</si>
  <si>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</si>
  <si>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</si>
  <si>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</si>
  <si>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</si>
  <si>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</si>
  <si>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</si>
  <si>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</si>
  <si>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</si>
  <si>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</si>
  <si>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</si>
  <si>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</si>
  <si>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</si>
  <si>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</si>
  <si>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</si>
  <si>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</si>
  <si>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</si>
  <si>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</si>
  <si>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</si>
  <si>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</si>
  <si>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</si>
  <si>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</si>
  <si>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</si>
  <si>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</si>
  <si>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</si>
  <si>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</si>
  <si>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</si>
  <si>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</si>
  <si>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</si>
  <si>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</si>
  <si>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</si>
  <si>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</si>
  <si>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</si>
  <si>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</si>
  <si>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</si>
  <si>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</si>
  <si>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</si>
  <si>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</si>
  <si>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</si>
  <si>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</si>
  <si>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</si>
  <si>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</si>
  <si>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</si>
  <si>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</si>
  <si>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</si>
  <si>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</si>
  <si>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</si>
  <si>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</si>
  <si>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</si>
  <si>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</si>
  <si>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</si>
  <si>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</si>
  <si>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</si>
  <si>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</si>
  <si>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</si>
  <si>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</si>
  <si>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</si>
  <si>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</si>
  <si>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</si>
  <si>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</si>
  <si>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</si>
  <si>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</si>
  <si>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</si>
  <si>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</si>
  <si>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</si>
  <si>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</si>
  <si>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</si>
  <si>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</si>
  <si>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</si>
  <si>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</si>
  <si>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</si>
  <si>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</si>
  <si>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</si>
  <si>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</si>
  <si>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</si>
  <si>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</si>
  <si>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</si>
  <si>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</si>
  <si>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</si>
  <si>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</si>
  <si>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</si>
  <si>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</si>
  <si>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</si>
  <si>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</si>
  <si>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</si>
  <si>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</si>
  <si>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</si>
  <si>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</si>
  <si>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</si>
  <si>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</si>
  <si>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</si>
  <si>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</si>
  <si>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</si>
  <si>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</si>
  <si>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</si>
  <si>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</si>
  <si>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</si>
  <si>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</si>
  <si>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</si>
  <si>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</si>
  <si>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</si>
  <si>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</si>
  <si>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</si>
  <si>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</si>
  <si>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</si>
  <si>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</si>
  <si>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</si>
  <si>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</si>
  <si>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</si>
  <si>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</si>
  <si>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</si>
  <si>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</si>
  <si>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</si>
  <si>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</si>
  <si>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</si>
  <si>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</si>
  <si>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</si>
  <si>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</si>
  <si>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</si>
  <si>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</si>
  <si>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</si>
  <si>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</si>
  <si>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</si>
  <si>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</si>
  <si>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</si>
  <si>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</si>
  <si>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</si>
  <si>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</si>
  <si>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</si>
  <si>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</si>
  <si>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</si>
  <si>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</si>
  <si>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</si>
  <si>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</si>
  <si>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</si>
  <si>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</si>
  <si>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</si>
  <si>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</si>
  <si>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</si>
  <si>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</si>
  <si>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</si>
  <si>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</si>
  <si>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</si>
  <si>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</si>
  <si>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</si>
  <si>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</si>
  <si>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</si>
  <si>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</si>
  <si>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</si>
  <si>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</si>
  <si>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</si>
  <si>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</si>
  <si>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</si>
  <si>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</si>
  <si>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</si>
  <si>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</si>
  <si>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</si>
  <si>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</si>
  <si>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</si>
  <si>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</si>
  <si>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</si>
  <si>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</si>
  <si>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</si>
  <si>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</si>
  <si>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</si>
  <si>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</si>
  <si>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</si>
  <si>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</si>
  <si>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</si>
  <si>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</si>
  <si>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</si>
  <si>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</si>
  <si>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</si>
  <si>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</si>
  <si>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</si>
  <si>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</si>
  <si>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</si>
  <si>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</si>
  <si>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</si>
  <si>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</si>
  <si>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</si>
  <si>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</si>
  <si>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</si>
  <si>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</si>
  <si>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</si>
  <si>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</si>
  <si>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</si>
  <si>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</si>
  <si>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</si>
  <si>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</si>
  <si>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</si>
  <si>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</si>
  <si>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</si>
  <si>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</si>
  <si>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</si>
  <si>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</si>
  <si>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</si>
  <si>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</si>
  <si>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</si>
  <si>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</si>
  <si>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</si>
  <si>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</si>
  <si>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</si>
  <si>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</si>
  <si>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</si>
  <si>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</si>
  <si>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</si>
  <si>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</si>
  <si>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</si>
  <si>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</si>
  <si>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</si>
  <si>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</si>
  <si>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</si>
  <si>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</si>
  <si>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</si>
  <si>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</si>
  <si>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</si>
  <si>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</si>
  <si>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</si>
  <si>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</si>
  <si>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</si>
  <si>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</si>
  <si>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</si>
  <si>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</si>
  <si>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</si>
  <si>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</si>
  <si>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</si>
  <si>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</si>
  <si>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</si>
  <si>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</si>
  <si>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</si>
  <si>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</si>
  <si>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</si>
  <si>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</si>
  <si>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</si>
  <si>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</si>
  <si>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</si>
  <si>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</si>
  <si>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</si>
  <si>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</si>
  <si>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</si>
  <si>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</si>
  <si>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</si>
  <si>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</si>
  <si>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</si>
  <si>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</si>
  <si>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</si>
  <si>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</si>
  <si>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</si>
  <si>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</si>
  <si>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</si>
  <si>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</si>
  <si>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</si>
  <si>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</si>
  <si>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</si>
  <si>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</si>
  <si>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</si>
  <si>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</si>
  <si>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</si>
  <si>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</si>
  <si>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</si>
  <si>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</si>
  <si>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</si>
  <si>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</si>
  <si>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</si>
  <si>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</si>
  <si>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</si>
  <si>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</si>
  <si>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</si>
  <si>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</si>
  <si>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</si>
  <si>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</si>
  <si>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</si>
  <si>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</si>
  <si>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</si>
  <si>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</si>
  <si>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</si>
  <si>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</si>
  <si>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</si>
  <si>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</si>
  <si>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</si>
  <si>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</si>
  <si>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</si>
  <si>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</si>
  <si>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</si>
  <si>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</si>
  <si>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</si>
  <si>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</si>
  <si>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</si>
  <si>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</si>
  <si>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</si>
  <si>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</si>
  <si>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</si>
  <si>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</si>
  <si>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</si>
  <si>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</si>
  <si>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</si>
  <si>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</si>
  <si>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</si>
  <si>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</si>
  <si>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</si>
  <si>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</si>
  <si>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</si>
  <si>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</si>
  <si>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</si>
  <si>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</si>
  <si>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</si>
  <si>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</si>
  <si>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</si>
  <si>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</si>
  <si>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</si>
  <si>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</si>
  <si>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</si>
  <si>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</si>
  <si>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</si>
  <si>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</si>
  <si>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</si>
  <si>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</si>
  <si>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</si>
  <si>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</si>
  <si>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</si>
  <si>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</si>
  <si>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</si>
  <si>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</si>
  <si>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</si>
  <si>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</si>
  <si>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</si>
  <si>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</si>
  <si>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</si>
  <si>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</si>
  <si>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</si>
  <si>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</si>
  <si>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</si>
  <si>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</si>
  <si>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</si>
  <si>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</si>
  <si>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</si>
  <si>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</si>
  <si>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</si>
  <si>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</si>
  <si>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</si>
  <si>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</si>
  <si>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</si>
  <si>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</si>
  <si>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</si>
  <si>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</si>
  <si>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</si>
  <si>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</si>
  <si>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</si>
  <si>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</si>
  <si>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</si>
  <si>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</si>
  <si>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</si>
  <si>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</si>
  <si>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</si>
  <si>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</si>
  <si>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</si>
  <si>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</si>
  <si>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</si>
  <si>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</si>
  <si>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</si>
  <si>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</si>
  <si>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</si>
  <si>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</si>
  <si>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</si>
  <si>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</si>
  <si>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</si>
  <si>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</si>
  <si>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</si>
  <si>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</si>
  <si>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</si>
  <si>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</si>
  <si>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</si>
  <si>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</si>
  <si>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</si>
  <si>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</si>
  <si>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</si>
  <si>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</si>
  <si>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</si>
  <si>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</si>
  <si>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</si>
  <si>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</si>
  <si>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</si>
  <si>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</si>
  <si>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</si>
  <si>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</si>
  <si>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</si>
  <si>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</si>
  <si>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</si>
  <si>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</si>
  <si>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</si>
  <si>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</si>
  <si>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</si>
  <si>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</si>
  <si>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</si>
  <si>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</si>
  <si>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</si>
  <si>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</si>
  <si>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</si>
  <si>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</si>
  <si>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</si>
  <si>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</si>
  <si>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</si>
  <si>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</si>
  <si>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</si>
  <si>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</si>
  <si>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</si>
  <si>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</si>
  <si>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</si>
  <si>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</si>
  <si>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</si>
  <si>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</si>
  <si>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</si>
  <si>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</si>
  <si>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</si>
  <si>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</si>
  <si>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</si>
  <si>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</si>
  <si>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</si>
  <si>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</si>
  <si>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</si>
  <si>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</si>
  <si>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</si>
  <si>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</si>
  <si>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</si>
  <si>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</si>
  <si>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</si>
  <si>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</si>
  <si>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</si>
  <si>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</si>
  <si>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</si>
  <si>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</si>
  <si>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</si>
  <si>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</si>
  <si>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</si>
  <si>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</si>
  <si>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</si>
  <si>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</si>
  <si>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</si>
  <si>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</si>
  <si>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</si>
  <si>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</si>
  <si>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</si>
  <si>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</si>
  <si>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</si>
  <si>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</si>
  <si>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</si>
  <si>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</si>
  <si>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</si>
  <si>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</si>
  <si>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</si>
  <si>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</si>
  <si>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</si>
  <si>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</si>
  <si>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</si>
  <si>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</si>
  <si>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</si>
  <si>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</si>
  <si>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</si>
  <si>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</si>
  <si>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</si>
  <si>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</si>
  <si>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</si>
  <si>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</si>
  <si>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</si>
  <si>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</si>
  <si>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</si>
  <si>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</si>
  <si>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</si>
  <si>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</si>
  <si>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</si>
  <si>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</si>
  <si>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</si>
  <si>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</si>
  <si>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</si>
  <si>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</si>
  <si>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</si>
  <si>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</si>
  <si>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</si>
  <si>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</si>
  <si>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</si>
  <si>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</si>
  <si>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</si>
  <si>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</si>
  <si>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</si>
  <si>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</si>
  <si>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</si>
  <si>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</si>
  <si>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</si>
  <si>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</si>
  <si>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</si>
  <si>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</si>
  <si>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</si>
  <si>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</si>
  <si>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</si>
  <si>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</si>
  <si>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</si>
  <si>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</si>
  <si>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</si>
  <si>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</si>
  <si>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</si>
  <si>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</si>
  <si>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</si>
  <si>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</si>
  <si>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</si>
  <si>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</si>
  <si>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</si>
  <si>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</si>
  <si>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</si>
  <si>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</si>
  <si>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</si>
  <si>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</si>
  <si>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</si>
  <si>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</si>
  <si>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</si>
  <si>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</si>
  <si>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</si>
  <si>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</si>
  <si>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</si>
  <si>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</si>
  <si>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</si>
  <si>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</si>
  <si>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</si>
  <si>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</si>
  <si>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</si>
  <si>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</si>
  <si>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</si>
  <si>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</si>
  <si>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</si>
  <si>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</si>
  <si>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</si>
  <si>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</si>
  <si>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</si>
  <si>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</si>
  <si>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</si>
  <si>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</si>
  <si>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</si>
  <si>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</si>
  <si>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</si>
  <si>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</si>
  <si>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</si>
  <si>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</si>
  <si>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</si>
  <si>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</si>
  <si>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</si>
  <si>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</si>
  <si>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</si>
  <si>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</si>
  <si>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</si>
  <si>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</si>
  <si>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</si>
  <si>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</si>
  <si>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</si>
  <si>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</si>
  <si>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</si>
  <si>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</si>
  <si>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</si>
  <si>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</si>
  <si>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</si>
  <si>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</si>
  <si>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</si>
  <si>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</si>
  <si>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</si>
  <si>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</si>
  <si>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</si>
  <si>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</si>
  <si>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</si>
  <si>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</si>
  <si>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</si>
  <si>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</si>
  <si>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</si>
  <si>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</si>
  <si>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</si>
  <si>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</si>
  <si>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</si>
  <si>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</si>
  <si>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</si>
  <si>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</si>
  <si>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</si>
  <si>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</si>
  <si>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</si>
  <si>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</si>
  <si>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</si>
  <si>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</si>
  <si>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</si>
  <si>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</si>
  <si>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</si>
  <si>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</si>
  <si>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</si>
  <si>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</si>
  <si>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</si>
  <si>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</si>
  <si>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</si>
  <si>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</si>
  <si>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</si>
  <si>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</si>
  <si>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</si>
  <si>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</si>
  <si>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</si>
  <si>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</si>
  <si>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</si>
  <si>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</si>
  <si>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</si>
  <si>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</si>
  <si>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</si>
  <si>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</si>
  <si>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</si>
  <si>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</si>
  <si>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</si>
  <si>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</si>
  <si>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</si>
  <si>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</si>
  <si>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</si>
  <si>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</si>
  <si>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</si>
  <si>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</si>
  <si>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</si>
  <si>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</si>
  <si>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</si>
  <si>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</si>
  <si>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</si>
  <si>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</si>
  <si>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</si>
  <si>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</si>
  <si>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</si>
  <si>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</si>
  <si>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</si>
  <si>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</si>
  <si>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</si>
  <si>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</si>
  <si>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</si>
  <si>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</si>
  <si>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</si>
  <si>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</si>
  <si>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</si>
  <si>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</si>
  <si>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</si>
  <si>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</si>
  <si>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</si>
  <si>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</si>
  <si>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</si>
  <si>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</si>
  <si>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</si>
  <si>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</si>
  <si>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</si>
  <si>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</si>
  <si>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</si>
  <si>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</si>
  <si>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</si>
  <si>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</si>
  <si>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</si>
  <si>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</si>
  <si>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</si>
  <si>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</si>
  <si>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</si>
  <si>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</si>
  <si>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</si>
  <si>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</si>
  <si>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</si>
  <si>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</si>
  <si>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</si>
  <si>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</si>
  <si>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</si>
  <si>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</si>
  <si>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</si>
  <si>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</si>
  <si>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</si>
  <si>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</si>
  <si>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</si>
  <si>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</si>
  <si>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</si>
  <si>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</si>
  <si>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</si>
  <si>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</si>
  <si>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</si>
  <si>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</si>
  <si>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</si>
  <si>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</si>
  <si>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</si>
  <si>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</si>
  <si>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</si>
  <si>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</si>
  <si>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</si>
  <si>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</si>
  <si>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</si>
  <si>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</si>
  <si>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</si>
  <si>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</si>
  <si>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</si>
  <si>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</si>
  <si>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</si>
  <si>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</si>
  <si>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</si>
  <si>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</si>
  <si>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</si>
  <si>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</si>
  <si>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</si>
  <si>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</si>
  <si>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</si>
  <si>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</si>
  <si>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</si>
  <si>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</si>
  <si>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</si>
  <si>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</si>
  <si>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</si>
  <si>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</si>
  <si>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</si>
  <si>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</si>
  <si>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</si>
  <si>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</si>
  <si>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</si>
  <si>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</si>
  <si>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</si>
  <si>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</si>
  <si>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</si>
  <si>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</si>
  <si>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</si>
  <si>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</si>
  <si>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</si>
  <si>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</si>
  <si>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</si>
  <si>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</si>
  <si>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</si>
  <si>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</si>
  <si>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</si>
  <si>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</si>
  <si>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</si>
  <si>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</si>
  <si>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</si>
  <si>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</si>
  <si>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</si>
  <si>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</si>
  <si>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</si>
  <si>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</si>
  <si>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</si>
  <si>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</si>
  <si>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</si>
  <si>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</si>
  <si>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</si>
  <si>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</si>
  <si>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</si>
  <si>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</si>
  <si>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</si>
  <si>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</si>
  <si>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</si>
  <si>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</si>
  <si>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</si>
  <si>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</si>
  <si>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</si>
  <si>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</si>
  <si>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</si>
  <si>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</si>
  <si>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</si>
  <si>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</si>
  <si>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</si>
  <si>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</si>
  <si>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</si>
  <si>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</si>
  <si>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</si>
  <si>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</si>
  <si>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</si>
  <si>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</si>
  <si>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</si>
  <si>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</si>
  <si>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</si>
  <si>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</si>
  <si>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</si>
  <si>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</si>
  <si>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</si>
  <si>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</si>
  <si>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</si>
  <si>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</si>
  <si>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</si>
  <si>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</si>
  <si>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</si>
  <si>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</si>
  <si>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</si>
  <si>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</si>
  <si>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</si>
  <si>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</si>
  <si>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</si>
  <si>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</si>
  <si>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</si>
  <si>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</si>
  <si>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</si>
  <si>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</si>
  <si>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</si>
  <si>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</si>
  <si>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</si>
  <si>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</si>
  <si>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</si>
  <si>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</si>
  <si>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</si>
  <si>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</si>
  <si>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</si>
  <si>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</si>
  <si>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</si>
  <si>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</si>
  <si>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</si>
  <si>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</si>
  <si>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</si>
  <si>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</si>
  <si>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</si>
  <si>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</si>
  <si>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</si>
  <si>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</si>
  <si>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</si>
  <si>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</si>
  <si>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</si>
  <si>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</si>
  <si>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</si>
  <si>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</si>
  <si>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</si>
  <si>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</si>
  <si>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</si>
  <si>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</si>
  <si>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</si>
  <si>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</si>
  <si>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</si>
  <si>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</si>
  <si>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</si>
  <si>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</si>
  <si>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</si>
  <si>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</si>
  <si>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</si>
  <si>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</si>
  <si>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</si>
  <si>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</si>
  <si>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</si>
  <si>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</si>
  <si>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</si>
  <si>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</si>
  <si>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</si>
  <si>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</si>
  <si>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</si>
  <si>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</si>
  <si>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</si>
  <si>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</si>
  <si>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</si>
  <si>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</si>
  <si>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</si>
  <si>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</si>
  <si>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</si>
  <si>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</si>
  <si>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</si>
  <si>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</si>
  <si>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</si>
  <si>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</si>
  <si>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</si>
  <si>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</si>
  <si>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</si>
  <si>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</si>
  <si>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</si>
  <si>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</si>
  <si>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</si>
  <si>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</si>
  <si>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</si>
  <si>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</si>
  <si>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</si>
  <si>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</si>
  <si>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</si>
  <si>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</si>
  <si>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</si>
  <si>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</si>
  <si>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</si>
  <si>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</si>
  <si>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ETA // 45KM</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</si>
  <si>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</si>
  <si>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</si>
  <si>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</si>
  <si>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</si>
  <si>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</si>
  <si>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</si>
  <si>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</si>
  <si>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</si>
  <si>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</si>
  <si>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</si>
  <si>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mak0907</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</si>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</sst>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0" totalsRowShown="0" headerRowDxfId="157" dataDxfId="156" headerRowBorderDxfId="154" tableBorderDxfId="155" totalsRowBorderDxfId="153">
  <autoFilter ref="A1:CJ1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276.96543101852149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2.4759722226008307E-2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4.6555555600207299E-3</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45939.913856944448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45939.913856944448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45939.913856944448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45939.913856944448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45939.913856944448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45939.913856944448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45939.913856944448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45939.913856944448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45939.913856944448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45939.913856944448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45939.913856944448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45939.913856944448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45939.913856944448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45939.913856944448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45939.913856944448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45939.913856944448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45939.913856944448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45939.913856944448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45939.913856944448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45939.913856944448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45939.913856944448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45939.913856944448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45939.913856944448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45939.913856944448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45939.913856944448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45939.913856944448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45939.913856944448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45939.913856944448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45939.913856944448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45939.913856944448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45939.913856944448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45939.913856944448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45939.913856944448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45939.913856944448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45939.913856944448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45939.913856944448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45939.913856944448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45939.913856944448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45939.913856944448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45939.913856944448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45939.913856944448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45939.913856944448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45939.913856944448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45939.913856944448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45939.913856944448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45939.913856944448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45939.913856944448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45939.913856944448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45939.913856944448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45939.913856944448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45939.913856944448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45939.913856944448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45939.913856944448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45939.913856944448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45939.913856944448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45939.913856944448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45939.913856944448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45939.913856944448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45939.913856944448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6755C7CE-1CAF-4000-9C6E-EF1C2704D9CD}"/>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0"/>
  <sheetViews>
    <sheetView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133.18677361111622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114.91401898148615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0.20068564815301215</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20404</v>
      </c>
      <c r="E7" s="120" t="s">
        <v>38964</v>
      </c>
      <c r="F7" s="121">
        <v>45939.867465277777</v>
      </c>
      <c r="G7" s="122">
        <f ca="1">IFERROR(NOW()-F7,"-")</f>
        <v>4.6391666670388076E-2</v>
      </c>
      <c r="H7" s="121">
        <v>45939.867465277777</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29202</v>
      </c>
      <c r="E8" s="120" t="s">
        <v>38964</v>
      </c>
      <c r="F8" s="121">
        <v>45939.88484953704</v>
      </c>
      <c r="G8" s="122">
        <f ca="1">IFERROR(NOW()-F8,"-")</f>
        <v>2.900740740733454E-2</v>
      </c>
      <c r="H8" s="121">
        <v>45939.879988425928</v>
      </c>
      <c r="I8" s="18" t="str">
        <f>IFERROR(VLOOKUP(D8,DB!A:F,6,0),"")</f>
        <v>Generator-SG</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45939.913856944448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45939.913856944448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45939.913856944448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45939.913856944448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45939.913856944448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45939.913856944448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45939.913856944448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45939.913856944448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45939.913856944448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45939.913856944448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45939.913856944448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45939.913856944448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45939.913856944448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45939.913856944448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45939.913856944448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45939.913856944448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45939.913856944448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45939.913856944448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45939.913856944448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45939.913856944448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45939.913856944448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45939.913856944448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45939.913856944448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45939.913856944448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45939.913856944448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45939.913856944448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45939.913856944448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45939.913856944448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45939.913856944448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45939.913856944448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45939.913856944448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45939.913856944448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45939.913856944448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45939.913856944448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45939.913856944448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45939.913856944448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45939.913856944448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45939.913856944448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45939.913856944448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45939.913856944448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45939.913856944448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45939.913856944448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45939.913856944448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45939.913856944448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45939.913856944448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45939.913856944448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45939.913856944448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45939.913856944448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45939.913856944448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45939.913856944448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45939.913856944448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45939.913856944448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45939.913856944448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45939.913856944448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45939.913856944448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45939.913856944448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45939.913856944448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45939.913856944448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45939.913856944448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45939.913856944448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45939.913856944448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45939.913856944448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45939.913856944448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45939.913856944448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45939.913856944448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45939.913856944448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45939.913856944448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45939.913856944448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45939.913856944448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45939.913856944448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45939.913856944448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45939.913856944448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45939.913856944448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45939.913856944448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45939.913856944448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45939.913856944448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45939.913856944448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45939.913856944448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45939.913856944448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45939.913856944448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45939.913856944448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45939.913856944448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45939.913856944448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45939.913856944448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45939.913856944448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45939.913856944448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45939.913856944448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45939.913856944448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45939.913856944448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45939.913856944448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45939.913856944448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45939.913856944448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45939.913856944448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45939.913856944448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45939.913856944448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45939.913856944448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45939.913856944448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45939.913856944448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45939.913856944448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45939.913856944448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45939.913856944448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45939.913856944448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45939.913856944448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45939.913856944448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45939.913856944448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45939.913856944448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45939.913856944448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45939.913856944448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45939.913856944448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45939.913856944448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45939.913856944448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45939.913856944448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45939.913856944448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45939.913856944448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45939.913856944448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45939.913856944448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45939.913856944448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45939.913856944448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45939.913856944448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45939.913856944448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45939.913856944448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45939.913856944448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45939.913856944448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45939.913856944448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45939.913856944448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45939.913856944448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45939.913856944448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45939.913856944448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45939.913856944448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45939.913856944448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45939.913856944448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45939.913856944448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45939.913856944448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45939.913856944448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45939.913856944448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45939.913856944448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45939.913856944448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45939.913856944448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45939.913856944448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45939.913856944448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45939.913856944448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45939.913856944448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45939.913856944448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45939.913856944448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45939.913856944448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45939.913856944448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45939.913856944448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45939.913856944448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45939.913856944448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45939.913856944448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45939.913856944448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45939.913856944448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45939.913856944448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45939.913856944448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45939.913856944448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45939.913856944448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45939.913856944448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45939.913856944448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45939.913856944448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45939.913856944448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45939.913856944448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45939.913856944448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45939.913856944448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45939.913856944448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45939.913856944448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45939.913856944448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45939.913856944448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45939.913856944448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45939.913856944448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45939.913856944448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45939.913856944448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45939.913856944448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45939.913856944448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45939.913856944448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45939.913856944448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45939.913856944448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45939.913856944448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45939.913856944448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45939.913856944448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45939.913856944448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45939.913856944448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45939.913856944448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sheetData>
  <dataValidations count="2">
    <dataValidation allowBlank="1" showInputMessage="1" showErrorMessage="1" sqref="E1" xr:uid="{4D935161-CDD3-4592-B877-3FB59C99E142}"/>
    <dataValidation type="list" allowBlank="1" showInputMessage="1" showErrorMessage="1" sqref="E3:E1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45939.913856944448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45939.913856944448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45939.913856944448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45939.913856944448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45939.913856944448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45939.913856944448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45939.913856944448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45939.913856944448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45939.913856944448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45939.913856944448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45939.913856944448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45939.913856944448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45939.913856944448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45939.913856944448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45939.913856944448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45939.913856944448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45939.913856944448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45939.913856944448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45939.913856944448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45939.913856944448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45939.913856944448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45939.913856944448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45939.913856944448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45939.913856944448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45939.913856944448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45939.913856944448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45939.913856944448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45939.913856944448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45939.913856944448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45939.913856944448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45939.913856944448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45939.913856944448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45939.913856944448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45939.913856944448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45939.913856944448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45939.913856944448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45939.913856944448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45939.913856944448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45939.913856944448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45939.913856944448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45939.913856944448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45939.913856944448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45939.913856944448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45939.913856944448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45939.913856944448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45939.913856944448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45939.913856944448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45939.913856944448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45939.913856944448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45939.913856944448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45939.913856944448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45939.913856944448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45939.913856944448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45939.913856944448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45939.913856944448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45939.913856944448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45939.913856944448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45939.913856944448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45939.913856944448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45939.913856944448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45939.913856944448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45939.913856944448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45939.913856944448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45939.913856944448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45939.913856944448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45939.913856944448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45939.913856944448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45939.913856944448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45939.913856944448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45939.913856944448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45939.913856944448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45939.913856944448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45939.913856944448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45939.913856944448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45939.913856944448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45939.913856944448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45939.913856944448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45939.913856944448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45939.913856944448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45939.913856944448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45939.913856944448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45939.913856944448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45939.913856944448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45939.913856944448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45939.913856944448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45939.913856944448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45939.913856944448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45939.913856944448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45939.913856944448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45939.913856944448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45939.913856944448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45939.913856944448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45939.913856944448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45939.913856944448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45939.913856944448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45939.913856944448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45939.913856944448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45939.913856944448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45939.913856944448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45939.913856944448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45939.913856944448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45939.913856944448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45939.913856944448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45939.913856944448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45939.913856944448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45939.913856944448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45939.913856944448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45939.913856944448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45939.913856944448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45939.913856944448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45939.913856944448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45939.913856944448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45939.913856944448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45939.913856944448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45939.913856944448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45939.913856944448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45939.913856944448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45939.913856944448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45939.913856944448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45939.913856944448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45939.913856944448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45939.913856944448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45939.913856944448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45939.913856944448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45939.913856944448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45939.913856944448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45939.913856944448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45939.913856944448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45939.913856944448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45939.913856944448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45939.913856944448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45939.913856944448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45939.913856944448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45939.913856944448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45939.913856944448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45939.913856944448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45939.913856944448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45939.913856944448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45939.913856944448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45939.913856944448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45939.913856944448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45939.913856944448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45939.913856944448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45939.913856944448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45939.913856944448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45939.913856944448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45939.913856944448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45939.913856944448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45939.913856944448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45939.913856944448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45939.913856944448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45939.913856944448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45939.913856944448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45939.913856944448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45939.913856944448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45939.913856944448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45939.913856944448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45939.913856944448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45939.913856944448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45939.913856944448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45939.913856944448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45939.913856944448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45939.913856944448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45939.913856944448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45939.913856944448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45939.913856944448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45939.913856944448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45939.913856944448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45939.913856944448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45939.913856944448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45939.913856944448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45939.913856944448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45939.913856944448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45939.913856944448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45939.913856944448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45939.913856944448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45939.913856944448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45939.913856944448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45939.913856944448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45939.913856944448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45939.913856944448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45939.913856944448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45939.913856944448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45939.913856944448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45939.913856944448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45939.913856944448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45939.913856944448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45939.913856944448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45939.913856944448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45939.913856944448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45939.913856944448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45939.913856944448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45939.913856944448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45939.913856944448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45939.913856944448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45939.913856944448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45939.913856944448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45939.913856944448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45939.913856944448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45939.913856944448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45939.913856944448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45939.913856944448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45939.913856944448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45939.913856944448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45939.913856944448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45939.913856944448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45939.913856944448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45939.913856944448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45939.913856944448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45939.913856944448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45939.913856944448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45939.913856944448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45939.913856944448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45939.913856944448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45939.913856944448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45939.913856944448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45939.913856944448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45939.913856944448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45939.913856944448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45939.913856944448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45939.913856944448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45939.913856944448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45939.913856944448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45939.913856944448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45939.913856944448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45939.913856944448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45939.913856944448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45939.913856944448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45939.913856944448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45939.913856944448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45939.913856944448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45939.913856944448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45939.913856944448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45939.913856944448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45939.913856944448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45939.913856944448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45939.913856944448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45939.913856944448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45939.913856944448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45939.913856944448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45939.913856944448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45939.913856944448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45939.913856944448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45939.913856944448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45939.913856944448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45939.913856944448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45939.913856944448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45939.913856944448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45939.913856944448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45939.913856944448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45939.913856944448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45939.913856944448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45939.913856944448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45939.913856944448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45939.913856944448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45939.913856944448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45939.913856944448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45939.913856944448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45939.913856944448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45939.913856944448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45939.913856944448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45939.913856944448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45939.913856944448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45939.913856944448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45939.913856944448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45939.913856944448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45939.913856944448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45939.913856944448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45939.913856944448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45939.913856944448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45939.913856944448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45939.913856944448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45939.913856944448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45939.913856944448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45939.913856944448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45939.913856944448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45939.913856944448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45939.913856944448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45939.913856944448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45939.913856944448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45939.913856944448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45939.913856944448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45939.913856944448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45939.913856944448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45939.913856944448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45939.913856944448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45939.913856944448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45939.913856944448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45939.913856944448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45939.913856944448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45939.913856944448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45939.913856944448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45939.913856944448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45939.913856944448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45939.913856944448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45939.913856944448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45939.913856944448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45939.913856944448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45939.913856944448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45939.913856944448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45939.913856944448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45939.913856944448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45939.913856944448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45939.913856944448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45939.913856944448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45939.913856944448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45939.913856944448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45939.913856944448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45939.913856944448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45939.913856944448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45939.913856944448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45939.913856944448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45939.913856944448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45939.913856944448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45939.913856944448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45939.913856944448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45939.913856944448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45939.913856944448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45939.913856944448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45939.913856944448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45939.913856944448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45939.913856944448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45939.913856944448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45939.913856944448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45939.913856944448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45939.913856944448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45939.913856944448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45939.913856944448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45939.913856944448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45939.913856944448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45939.913856944448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45939.913856944448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45939.913856944448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45939.913856944448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45939.913856944448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45939.913856944448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45939.913856944448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45939.913856944448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45939.913856944448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45939.913856944448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45939.913856944448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45939.913856944448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45939.913856944448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45939.913856944448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45939.913856944448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45939.913856944448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45939.913856944448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45939.913856944448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45939.913856944448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45939.913856944448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45939.913856944448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45939.913856944448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45939.913856944448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45939.913856944448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45939.913856944448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45939.913856944448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45939.913856944448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45939.913856944448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45939.913856944448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45939.913856944448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45939.913856944448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45939.913856944448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45939.913856944448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45939.913856944448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45939.913856944448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45939.913856944448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45939.913856944448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45939.913856944448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45939.913856944448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45939.913856944448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45939.913856944448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45939.913856944448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45939.913856944448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45939.913856944448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45939.913856944448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45939.913856944448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45939.913856944448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45939.913856944448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45939.913856944448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45939.913856944448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45939.913856944448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45939.913856944448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45939.913856944448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45939.913856944448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45939.913856944448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45939.913856944448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45939.913856944448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45939.913856944448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45939.913856944448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45939.913856944448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45939.913856944448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45939.913856944448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45939.913856944448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45939.913856944448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45939.913856944448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45939.913856944448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45939.913856944448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45939.913856944448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45939.913856944448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45939.913856944448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45939.913856944448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45939.913856944448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45939.913856944448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45939.913856944448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45939.913856944448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45939.913856944448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45939.913856944448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45939.913856944448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45939.913856944448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45939.913856944448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45939.913856944448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45939.913856944448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45939.913856944448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45939.913856944448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45939.913856944448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45939.913856944448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45939.913856944448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45939.913856944448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45939.913856944448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45939.913856944448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45939.913856944448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45939.913856944448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45939.913856944448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45939.913856944448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45939.913856944448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45939.913856944448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45939.913856944448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45939.913856944448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45939.913856944448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45939.913856944448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45939.913856944448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45939.913856944448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45939.913856944448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45939.913856944448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45939.913856944448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45939.913856944448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45939.913856944448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45939.913856944448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45939.913856944448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45939.913856944448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45939.913856944448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45939.913856944448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45939.913856944448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45939.913856944448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45939.913856944448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45939.913856944448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45939.913856944448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45939.913856944448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45939.913856944448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45939.913856944448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45939.913856944448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45939.913856944448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45939.913856944448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45939.913856944448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45939.913856944448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45939.913856944448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45939.913856944448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45939.913856944448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45939.913856944448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45939.913856944448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45939.913856944448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45939.913856944448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45939.913856944448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45939.913856944448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45939.913856944448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45939.913856944448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45939.913856944448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45939.913856944448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45939.913856944448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45939.913856944448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45939.913856944448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45939.913856944448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45939.913856944448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45939.913856944448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45939.913856944448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45939.913856944448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45939.913856944448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45939.913856944448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45939.913856944448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45939.913856944448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45939.913856944448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45939.913856944448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45939.913856944448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45939.913856944448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45939.913856944448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45939.913856944448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45939.913856944448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45939.913856944448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45939.913856944448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45939.913856944448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45939.913856944448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45939.913856944448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45939.913856944448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45939.913856944448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45939.913856944448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45939.913856944448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45939.913856944448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45939.913856944448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45939.913856944448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45939.913856944448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45939.913856944448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45939.913856944448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45939.913856944448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45939.913856944448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45939.913856944448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45939.913856944448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45939.913856944448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45939.913856944448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45939.913856944448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45939.913856944448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45939.913856944448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45939.913856944448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45939.913856944448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45939.913856944448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45939.913856944448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45939.913856944448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45939.913856944448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45939.913856944448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45939.913856944448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45939.913856944448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45939.913856944448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45939.913856944448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45939.913856944448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45939.913856944448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45939.913856944448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45939.913856944448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45939.913856944448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45939.913856944448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45939.913856944448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45939.913856944448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45939.913856944448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45939.913856944448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45939.913856944448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45939.913856944448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45939.913856944448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45939.913856944448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45939.913856944448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45939.913856944448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45939.913856944448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45939.913856944448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45939.913856944448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45939.913856944448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45939.913856944448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45939.913856944448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45939.913856944448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45939.913856944448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45939.913856944448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45939.913856944448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45939.913856944448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45939.913856944448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45939.913856944448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45939.913856944448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45939.913856944448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45939.913856944448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45939.913856944448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45939.913856944448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45939.913856944448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45939.913856944448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45939.913856944448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45939.913856944448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45939.913856944448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45939.913856944448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45939.913856944448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45939.913856944448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45939.913856944448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45939.913856944448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45939.913856944448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45939.913856944448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45939.913856944448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45939.913856944448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45939.913856944448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45939.913856944448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45939.913856944448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45939.913856944448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45939.913856944448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45939.913856944448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45939.913856944448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45939.913856944448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45939.913856944448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45939.913856944448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45939.913856944448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45939.913856944448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45939.913856944448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45939.913856944448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45939.913856944448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45939.913856944448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45939.913856944448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45939.913856944448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45939.913856944448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45939.913856944448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45939.913856944448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45939.913856944448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45939.913856944448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45939.913856944448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45939.913856944448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45939.913856944448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45939.913856944448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45939.913856944448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45939.913856944448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45939.913856944448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45939.913856944448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45939.913856944448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45939.913856944448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45939.913856944448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45939.913856944448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45939.913856944448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45939.913856944448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45939.913856944448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45939.913856944448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45939.913856944448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45939.913856944448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45939.913856944448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45939.913856944448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45939.913856944448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45939.913856944448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45939.913856944448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45939.913856944448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45939.913856944448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45939.913856944448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45939.913856944448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45939.913856944448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45939.913856944448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45939.913856944448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45939.913856944448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45939.913856944448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45939.913856944448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45939.913856944448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45939.913856944448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45939.913856944448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45939.913856944448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45939.913856944448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45939.913856944448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45939.913856944448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45939.913856944448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45939.913856944448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45939.913856944448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45939.913856944448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45939.913856944448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45939.913856944448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45939.913856944448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45939.913856944448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45939.913856944448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45939.913856944448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45939.913856944448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45939.913856944448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45939.913856944448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45939.913856944448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45939.913856944448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45939.913856944448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45939.913856944448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45939.913856944448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45939.913856944448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45939.913856944448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45939.913856944448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45939.913856944448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45939.913856944448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45939.913856944448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45939.913856944448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45939.913856944448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45939.913856944448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45939.913856944448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45939.913856944448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45939.913856944448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45939.913856944448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45939.913856944448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45939.913856944448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45939.913856944448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45939.913856944448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45939.913856944448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45939.913856944448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45939.913856944448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45939.913856944448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45939.913856944448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45939.913856944448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45939.913856944448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45939.913856944448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45939.913856944448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45939.913856944448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45939.913856944448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45939.913856944448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45939.913856944448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45939.913856944448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45939.913856944448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45939.913856944448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45939.913856944448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45939.913856944448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45939.913856944448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45939.913856944448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45939.913856944448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45939.913856944448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45939.913856944448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45939.913856944448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45939.913856944448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45939.913856944448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45939.913856944448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45939.913856944448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45939.913856944448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45939.913856944448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45939.913856944448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45939.913856944448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45939.913856944448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45939.913856944448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45939.913856944448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45939.913856944448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45939.913856944448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45939.913856944448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45939.913856944448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45939.913856944448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45939.913856944448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45939.913856944448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45939.913856944448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45939.913856944448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45939.913856944448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45939.913856944448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45939.913856944448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45939.913856944448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45939.913856944448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45939.913856944448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45939.913856944448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45939.913856944448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45939.913856944448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45939.913856944448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45939.913856944448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45939.913856944448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45939.913856944448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45939.913856944448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45939.913856944448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45939.913856944448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45939.913856944448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45939.913856944448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45939.913856944448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45939.913856944448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45939.913856944448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45939.913856944448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45939.913856944448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45939.913856944448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45939.913856944448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45939.913856944448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45939.913856944448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45939.913856944448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45939.913856944448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45939.913856944448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45939.913856944448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45939.913856944448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45939.913856944448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45939.913856944448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45939.913856944448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45939.913856944448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45939.913856944448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45939.913856944448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45939.913856944448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45939.913856944448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45939.913856944448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45939.913856944448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45939.913856944448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45939.913856944448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45939.913856944448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45939.913856944448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45939.913856944448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45939.913856944448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45939.913856944448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45939.913856944448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45939.913856944448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45939.913856944448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45939.913856944448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45939.913856944448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45939.913856944448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45939.913856944448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45939.913856944448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45939.913856944448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45939.913856944448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45939.913856944448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45939.913856944448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45939.913856944448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45939.913856944448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45939.913856944448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45939.913856944448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45939.913856944448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45939.913856944448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45939.913856944448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45939.913856944448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45939.913856944448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45939.913856944448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45939.913856944448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45939.913856944448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45939.913856944448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45939.913856944448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45939.913856944448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45939.913856944448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45939.913856944448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45939.913856944448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45939.913856944448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45939.913856944448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45939.913856944448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45939.913856944448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45939.913856944448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45939.913856944448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45939.913856944448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45939.913856944448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45939.913856944448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45939.913856944448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45939.913856944448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45939.913856944448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45939.913856944448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45939.913856944448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45939.913856944448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45939.913856944448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45939.913856944448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45939.913856944448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45939.913856944448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45939.913856944448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45939.913856944448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45939.913856944448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45939.913856944448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45939.913856944448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45939.913856944448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45939.913856944448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45939.913856944448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45939.913856944448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45939.913856944448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45939.913856944448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45939.913856944448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45939.913856944448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45939.913856944448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45939.913856944448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45939.913856944448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45939.913856944448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45939.913856944448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45939.913856944448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45939.913856944448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45939.913856944448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45939.913856944448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45939.913856944448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45939.913856944448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45939.913856944448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45939.913856944448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45939.913856944448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45939.913856944448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45939.913856944448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45939.913856944448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45939.913856944448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45939.913856944448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45939.913856944448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45939.913856944448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45939.913856944448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45939.913856944448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45939.913856944448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45939.913856944448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45939.913856944448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45939.913856944448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45939.913856944448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45939.913856944448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45939.913856944448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45939.913856944448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45939.913856944448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45939.913856944448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45939.913856944448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45939.913856944448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45939.913856944448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45939.913856944448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45939.913856944448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45939.913856944448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45939.913856944448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45939.913856944448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45939.913856944448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45939.913856944448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45939.913856944448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45939.913856944448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45939.913856944448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45939.913856944448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45939.913856944448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45939.913856944448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45939.913856944448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45939.913856944448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45939.913856944448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45939.913856944448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45939.913856944448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45939.913856944448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45939.913856944448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45939.913856944448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45939.913856944448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45939.913856944448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45939.913856944448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45939.913856944448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45939.913856944448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45939.913856944448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45939.913856944448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45939.913856944448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45939.913856944448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45939.913856944448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45939.913856944448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45939.913856944448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45939.913856944448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45939.913856944448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45939.913856944448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45939.913856944448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45939.913856944448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45939.913856944448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45939.913856944448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45939.913856944448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45939.913856944448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45939.913856944448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45939.913856944448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45939.913856944448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45939.913856944448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45939.913856944448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45939.913856944448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45939.913856944448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45939.913856944448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45939.913856944448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45939.913856944448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45939.913856944448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45939.913856944448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45939.913856944448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45939.913856944448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45939.913856944448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45939.913856944448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45939.913856944448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45939.913856944448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45939.913856944448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45939.913856944448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45939.913856944448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45939.913856944448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45939.913856944448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45939.913856944448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45939.913856944448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45939.913856944448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45939.913856944448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45939.913856944448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45939.913856944448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45939.913856944448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45939.913856944448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45939.913856944448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45939.913856944448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45939.913856944448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45939.913856944448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45939.913856944448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45939.913856944448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45939.913856944448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45939.913856944448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45939.913856944448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45939.913856944448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45939.913856944448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45939.913856944448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45939.913856944448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45939.913856944448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45939.913856944448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45939.913856944448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45939.913856944448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45939.913856944448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45939.913856944448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45939.913856944448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45939.913856944448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45939.913856944448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45939.913856944448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45939.913856944448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45939.913856944448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45939.913856944448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45939.913856944448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45939.913856944448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45939.913856944448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45939.913856944448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45939.913856944448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45939.913856944448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45939.913856944448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45939.913856944448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45939.913856944448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45939.913856944448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45939.913856944448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45939.913856944448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45939.913856944448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45939.913856944448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45939.913856944448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45939.913856944448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45939.913856944448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45939.913856944448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45939.913856944448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45939.913856944448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45939.913856944448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45939.913856944448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45939.913856944448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45939.913856944448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45939.913856944448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45939.913856944448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45939.913856944448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45939.913856944448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45939.913856944448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45939.913856944448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45939.913856944448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45939.913856944448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45939.913856944448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45939.913856944448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45939.913856944448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45939.913856944448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45939.913856944448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45939.913856944448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45939.913856944448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45939.913856944448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45939.913856944448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45939.913856944448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45939.913856944448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45939.913856944448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45939.913856944448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45939.913856944448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45939.913856944448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45939.913856944448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45939.913856944448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45939.913856944448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45939.913856944448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45939.913856944448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45939.913856944448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45939.913856944448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45939.913856944448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45939.913856944448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45939.913856944448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45939.913856944448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45939.913856944448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45939.913856944448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45939.913856944448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45939.913856944448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45939.913856944448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45939.913856944448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45939.913856944448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45939.913856944448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45939.913856944448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45939.913856944448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45939.913856944448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45939.913856944448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45939.913856944448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45939.913856944448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45939.913856944448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45939.913856944448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45939.913856944448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45939.913856944448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45939.913856944448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45939.913856944448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45939.913856944448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45939.913856944448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45939.913856944448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45939.913856944448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45939.913856944448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45939.913856944448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45939.913856944448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45939.913856944448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45939.913856944448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45939.913856944448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45939.913856944448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45939.913856944448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45939.913856944448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45939.913856944448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45939.913856944448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45939.913856944448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45939.913856944448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45939.913856944448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45939.913856944448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45939.913856944448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45939.913856944448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45939.913856944448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45939.913856944448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45939.913856944448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45939.913856944448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45939.913856944448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45939.913856944448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45939.913856944448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45939.913856944448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45939.913856944448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45939.913856944448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45939.913856944448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45939.913856944448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45939.913856944448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45939.913856944448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45939.913856944448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45939.913856944448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45939.913856944448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45939.913856944448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45939.913856944448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45939.913856944448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45939.913856944448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45939.913856944448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45939.913856944448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45939.913856944448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45939.913856944448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45939.913856944448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45939.913856944448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45939.913856944448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45939.913856944448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45939.913856944448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45939.913856944448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45939.913856944448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45939.913856944448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45939.913856944448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45939.913856944448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45939.913856944448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45939.913856944448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45939.913856944448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45939.913856944448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45939.913856944448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45939.913856944448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45939.913856944448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45939.913856944448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45939.913856944448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45939.913856944448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45939.913856944448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45939.913856944448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45939.913856944448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45939.913856944448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45939.913856944448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45939.913856944448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45939.913856944448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45939.913856944448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45939.913856944448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45939.913856944448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45939.913856944448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45939.913856944448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45939.913856944448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45939.913856944448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45939.913856944448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45939.913856944448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45939.913856944448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45939.913856944448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45939.913856944448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45939.913856944448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45939.913856944448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45939.913856944448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45939.913856944448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45939.913856944448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45939.913856944448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45939.913856944448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45939.913856944448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45939.913856944448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45939.913856944448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45939.913856944448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45939.913856944448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45939.913856944448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45939.913856944448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45939.913856944448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45939.913856944448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45939.913856944448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45939.913856944448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45939.913856944448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45939.913856944448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45939.913856944448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45939.913856944448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45939.913856944448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45939.913856944448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45939.913856944448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45939.913856944448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45939.913856944448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45939.913856944448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45939.913856944448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45939.913856944448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45939.913856944448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45939.913856944448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45939.913856944448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45939.913856944448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45939.913856944448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45939.913856944448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45939.913856944448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45939.913856944448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45939.913856944448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45939.913856944448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45939.913856944448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45939.913856944448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45939.913856944448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45939.913856944448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45939.913856944448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45939.913856944448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45939.913856944448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45939.913856944448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45939.913856944448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45939.913856944448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45939.913856944448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45939.913856944448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45939.913856944448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45939.913856944448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45939.913856944448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45939.913856944448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45939.913856944448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45939.913856944448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45939.913856944448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45939.913856944448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45939.913856944448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45939.913856944448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45939.913856944448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45939.913856944448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45939.913856944448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45939.913856944448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45939.913856944448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45939.913856944448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45939.913856944448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45939.913856944448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236.43313935185142</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0.35661157407594146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45939.913856944448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45939.913856944448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45939.913856944448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45939.913856944448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45939.913856944448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45939.913856944448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45939.913856944448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45939.913856944448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45939.913856944448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45939.913856944448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45939.913856944448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45939.913856944448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45939.913856944448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45939.913856944448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45939.913856944448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45939.913856944448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45939.913856944448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45939.913856944448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45939.913856944448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45939.913856944448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45939.913856944448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45939.913856944448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45939.913856944448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45939.913856944448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45939.913856944448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45939.913856944448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45939.913856944448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45939.913856944448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45939.913856944448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45939.913856944448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45939.913856944448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45939.913856944448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45939.913856944448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45939.913856944448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45939.913856944448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45939.913856944448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45939.913856944448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45939.913856944448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45939.913856944448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45939.913856944448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45939.913856944448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45939.913856944448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45939.913856944448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45939.913856944448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45939.913856944448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45939.913856944448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45939.913856944448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45939.913856944448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45939.913856944448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45939.913856944448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45939.913856944448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45939.913856944448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45939.913856944448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45939.913856944448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45939.913856944448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45939.913856944448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45939.913856944448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45939.913856944448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45939.913856944448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45939.913856944448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45939.913856944448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45939.913856944448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45939.913856944448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45939.913856944448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45939.913856944448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45939.913856944448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45939.913856944448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45939.913856944448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45939.913856944448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45939.913856944448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45939.913856944448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45939.913856944448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45939.913856944448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45939.913856944448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45939.913856944448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45939.913856944448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45939.913856944448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45939.913856944448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45939.913856944448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45939.913856944448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45939.913856944448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45939.913856944448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45939.913856944448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45939.913856944448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45939.913856944448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45939.913856944448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45939.913856944448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45939.913856944448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45939.913856944448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45939.913856944448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45939.913856944448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45939.913856944448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45939.913856944448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45939.913856944448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45939.913856944448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45939.913856944448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45939.913856944448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45939.913856944448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45939.913856944448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45939.913856944448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45939.913856944448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45939.913856944448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45939.913856944448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45939.913856944448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45939.913856944448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45939.913856944448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45939.913856944448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45939.913856944448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45939.913856944448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45939.913856944448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45939.913856944448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45939.913856944448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45939.913856944448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45939.913856944448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45939.913856944448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45939.913856944448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45939.913856944448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45939.913856944448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45939.913856944448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45939.913856944448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45939.913856944448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45939.913856944448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45939.913856944448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45939.913856944448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45939.913856944448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45939.913856944448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45939.913856944448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45939.913856944448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45939.913856944448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45939.913856944448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45939.913856944448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45939.913856944448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45939.913856944448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45939.913856944448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45939.913856944448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45939.913856944448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45939.913856944448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45939.913856944448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45939.913856944448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45939.913856944448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45939.913856944448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45939.913856944448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45939.913856944448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45939.913856944448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45939.913856944448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45939.913856944448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45939.913856944448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45939.913856944448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45939.913856944448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45939.913856944448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45939.913856944448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45939.913856944448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45939.913856944448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45939.913856944448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45939.913856944448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45939.913856944448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45939.913856944448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45939.913856944448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45939.913856944448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45939.913856944448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45939.913856944448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45939.913856944448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45939.913856944448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45939.913856944448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45939.913856944448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45939.913856944448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45939.913856944448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45939.913856944448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45939.913856944448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45939.913856944448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45939.913856944448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45939.913856944448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45939.913856944448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45939.913856944448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45939.913856944448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45939.913856944448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45939.913856944448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45939.913856944448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45939.913856944448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45939.913856944448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45939.913856944448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45939.913856944448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45939.913856944448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45939.913856944448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45939.913856944448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45939.913856944448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45939.913856944448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45939.913856944448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45939.913856944448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45939.913856944448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45939.913856944448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45939.913856944448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45939.913856944448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45939.913856944448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45939.913856944448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45939.913856944448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45939.913856944448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45939.913856944448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45939.913856944448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45939.913856944448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45939.913856944448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45939.913856944448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45939.913856944448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45939.913856944448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45939.913856944448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45939.913856944448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45939.913856944448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45939.913856944448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45939.913856944448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45939.913856944448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45939.913856944448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45939.913856944448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45939.913856944448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45939.913856944448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45939.913856944448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45939.913856944448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45939.913856944448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45939.913856944448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45939.913856944448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45939.913856944448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45939.913856944448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45939.913856944448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45939.913856944448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45939.913856944448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45939.913856944448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45939.913856944448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45939.913856944448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45939.913856944448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45939.913856944448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45939.913856944448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45939.913856944448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45939.913856944448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45939.913856944448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45939.913856944448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45939.913856944448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45939.913856944448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45939.913856944448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45939.913856944448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45939.913856944448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45939.913856944448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45939.913856944448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45939.913856944448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45939.913856944448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45939.913856944448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45939.913856944448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45939.913856944448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45939.913856944448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45939.913856944448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45939.913856944448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45939.913856944448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45939.913856944448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45939.913856944448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45939.913856944448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45939.913856944448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45939.913856944448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45939.913856944448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45939.913856944448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45939.913856944448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45939.913856944448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45939.913856944448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45939.913856944448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45939.913856944448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45939.913856944448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45939.913856944448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45939.913856944448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45939.913856944448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45939.913856944448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45939.913856944448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45939.913856944448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45939.913856944448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45939.913856944448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45939.913856944448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45939.913856944448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45939.913856944448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45939.913856944448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45939.913856944448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45939.913856944448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45939.913856944448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45939.913856944448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45939.913856944448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45939.913856944448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45939.913856944448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45939.913856944448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45939.913856944448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45939.913856944448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45939.913856944448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45939.913856944448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45939.913856944448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45939.913856944448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45939.913856944448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45939.913856944448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45939.913856944448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45939.913856944448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45939.913856944448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45939.913856944448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45939.913856944448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45939.913856944448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45939.913856944448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45939.913856944448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45939.913856944448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45939.913856944448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45939.913856944448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45939.913856944448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45939.913856944448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45939.913856944448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45939.913856944448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45939.913856944448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45939.913856944448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45939.913856944448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45939.913856944448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45939.913856944448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45939.913856944448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45939.913856944448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45939.913856944448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45939.913856944448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45939.913856944448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45939.913856944448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45939.913856944448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45939.913856944448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45939.913856944448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45939.913856944448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45939.913856944448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45939.913856944448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45939.913856944448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45939.913856944448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45939.913856944448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45939.913856944448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45939.913856944448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45939.913856944448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45939.913856944448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45939.913856944448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45939.913856944448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45939.913856944448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45939.913856944448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45939.913856944448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45939.913856944448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45939.913856944448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45939.913856944448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45939.913856944448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45939.913856944448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45939.913856944448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45939.913856944448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45939.913856944448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45939.913856944448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45939.913856944448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45939.913856944448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45939.913856944448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45939.913856944448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45939.913856944448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45939.913856944448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45939.913856944448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45939.913856944448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45939.913856944448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45939.913856944448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45939.913856944448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45939.913856944448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45939.913856944448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45939.913856944448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45939.913856944448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45939.913856944448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45939.913856944448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45939.913856944448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45939.913856944448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45939.913856944448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45939.913856944448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45939.913856944448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45939.913856944448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45939.913856944448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45939.913856944448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45939.913856944448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45939.913856944448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45939.913856944448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45939.913856944448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45939.913856944448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45939.913856944448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45939.913856944448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45939.913856944448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45939.913856944448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45939.913856944448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45939.913856944448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45939.913856944448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45939.913856944448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45939.913856944448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45939.913856944448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45939.913856944448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45939.913856944448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45939.913856944448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45939.913856944448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45939.913856944448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45939.913856944448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45939.913856944448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45939.913856944448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45939.913856944448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45939.913856944448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45939.913856944448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45939.913856944448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45939.913856944448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45939.913856944448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45939.913856944448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45939.913856944448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45939.913856944448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45939.913856944448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45939.913856944448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45939.913856944448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45939.913856944448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45939.913856944448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45939.913856944448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45939.913856944448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45939.913856944448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45939.913856944448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45939.913856944448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45939.913856944448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45939.913856944448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45939.913856944448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45939.913856944448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45939.913856944448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45939.913856944448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45939.913856944448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45939.913856944448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45939.913856944448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45939.913856944448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45939.913856944448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45939.913856944448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45939.913856944448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45939.913856944448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45939.913856944448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45939.913856944448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45939.913856944448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45939.913856944448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45939.913856944448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45939.913856944448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45939.913856944448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45939.913856944448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45939.913856944448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45939.913856944448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45939.913856944448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45939.913856944448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45939.913856944448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45939.913856944448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45939.913856944448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45939.913856944448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45939.913856944448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45939.913856944448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48.081796759259305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3">
        <f t="shared" ref="G3" ca="1" si="0">IFERROR(NOW()-F3,"")</f>
        <v>13.72497962963098</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2.8856944445578847E-2</v>
      </c>
      <c r="H4" s="38">
        <v>45939.879293981481</v>
      </c>
      <c r="I4" s="37" t="str">
        <f>IFERROR(VLOOKUP(D4,DB!A:F,6,0),"")</f>
        <v>Generator-SG</v>
      </c>
      <c r="J4" s="37" t="str">
        <f>IFERROR(VLOOKUP(D4,DB!A:G,7,0),"")</f>
        <v>Dead</v>
      </c>
      <c r="K4" s="37" t="s">
        <v>39071</v>
      </c>
      <c r="L4" s="37" t="str">
        <f>IFERROR(VLOOKUP(D4,DB!A:I,9,0),"")</f>
        <v>Latis</v>
      </c>
    </row>
    <row r="5" spans="1:13" ht="15">
      <c r="A5" s="37"/>
      <c r="B5" s="37" t="str">
        <f>IFERROR(VLOOKUP(D5,DB!A:K,11,0),"")</f>
        <v/>
      </c>
      <c r="C5" s="37"/>
      <c r="D5" s="37"/>
      <c r="E5" s="37"/>
      <c r="F5" s="38"/>
      <c r="G5" s="39">
        <f t="shared" ca="1" si="1"/>
        <v>45939.913856944448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45939.913856944448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45939.913856944448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45939.913856944448</v>
      </c>
      <c r="H8" s="38"/>
      <c r="I8" s="37" t="str">
        <f>IFERROR(VLOOKUP(D8,DB!A:F,6,0),"")</f>
        <v/>
      </c>
      <c r="J8" s="37" t="str">
        <f>IFERROR(VLOOKUP(D8,DB!A:G,7,0),"")</f>
        <v/>
      </c>
      <c r="K8" s="37"/>
      <c r="L8" s="37" t="str">
        <f>IFERROR(VLOOKUP(D8,DB!A:I,9,0),"")</f>
        <v/>
      </c>
    </row>
    <row r="9" spans="1:13" ht="15">
      <c r="A9" s="37"/>
      <c r="B9" s="37" t="str">
        <f>IFERROR(VLOOKUP(D9,DB!A:K,11,0),"")</f>
        <v>R5</v>
      </c>
      <c r="C9" s="37"/>
      <c r="D9" s="126" t="s">
        <v>39072</v>
      </c>
      <c r="E9" s="37"/>
      <c r="F9" s="38"/>
      <c r="G9" s="39">
        <f t="shared" ca="1" si="1"/>
        <v>45939.913856944448</v>
      </c>
      <c r="H9" s="38"/>
      <c r="I9" s="37" t="str">
        <f>IFERROR(VLOOKUP(D9,DB!A:F,6,0),"")</f>
        <v>Generator-SG</v>
      </c>
      <c r="J9" s="37" t="str">
        <f>IFERROR(VLOOKUP(D9,DB!A:G,7,0),"")</f>
        <v>Dead</v>
      </c>
      <c r="K9" s="37"/>
      <c r="L9" s="37" t="str">
        <f>IFERROR(VLOOKUP(D9,DB!A:I,9,0),"")</f>
        <v>Latis</v>
      </c>
    </row>
    <row r="10" spans="1:13" ht="15">
      <c r="A10" s="37"/>
      <c r="B10" s="37" t="str">
        <f>IFERROR(VLOOKUP(D10,DB!A:K,11,0),"")</f>
        <v/>
      </c>
      <c r="C10" s="37"/>
      <c r="D10" s="126"/>
      <c r="E10" s="37"/>
      <c r="F10" s="38"/>
      <c r="G10" s="39">
        <f t="shared" ca="1" si="1"/>
        <v>45939.913856944448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45939.913856944448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45939.913856944448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45939.913856944448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45939.913856944448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45939.913856944448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45939.913856944448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45939.913856944448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45939.913856944448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45939.913856944448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45939.913856944448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45939.913856944448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45939.913856944448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45939.913856944448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45939.913856944448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45939.913856944448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45939.913856944448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45939.913856944448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45939.913856944448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45939.913856944448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45939.913856944448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45939.913856944448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45939.913856944448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45939.913856944448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45939.913856944448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45939.913856944448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45939.913856944448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45939.913856944448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45939.913856944448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45939.913856944448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45939.913856944448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45939.913856944448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45939.913856944448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45939.913856944448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45939.913856944448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45939.913856944448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45939.913856944448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45939.913856944448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45939.913856944448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45939.913856944448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45939.913856944448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45939.913856944448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45939.913856944448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45939.913856944448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45939.913856944448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45939.913856944448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45939.913856944448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45939.913856944448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45939.913856944448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45939.913856944448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45939.913856944448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45939.913856944448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45939.913856944448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45939.913856944448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45939.913856944448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45939.913856944448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45939.913856944448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45939.913856944448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45939.913856944448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45939.913856944448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45939.913856944448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45939.913856944448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45939.913856944448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45939.913856944448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45939.913856944448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45939.913856944448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45939.913856944448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45939.913856944448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45939.913856944448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45939.913856944448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45939.913856944448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45939.913856944448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45939.913856944448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45939.913856944448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45939.913856944448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45939.913856944448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45939.913856944448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45939.913856944448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45939.913856944448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45939.913856944448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45939.913856944448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45939.913856944448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45939.913856944448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45939.913856944448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45939.913856944448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45939.913856944448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45939.913856944448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45939.913856944448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45939.913856944448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45939.913856944448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45939.913856944448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45939.913856944448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45939.913856944448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45939.913856944448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45939.913856944448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45939.913856944448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45939.913856944448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45939.913856944448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45939.913856944448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45939.913856944448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45939.913856944448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45939.913856944448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45939.913856944448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45939.913856944448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45939.913856944448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13.141009722225135</v>
      </c>
      <c r="H2" s="152">
        <v>45927.449074074102</v>
      </c>
      <c r="I2" s="149" t="str">
        <f>IFERROR(VLOOKUP(D2,DB!A:F,6,0),"")</f>
        <v>SCECO</v>
      </c>
      <c r="J2" s="149" t="str">
        <f>IFERROR(VLOOKUP(D2,DB!A:G,7,0),"")</f>
        <v>Weak</v>
      </c>
      <c r="K2" s="164"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0.38479444444965338</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6.0328847222262993</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5.6218055557110347E-2</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0.12438935185491573</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45939.913856944448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45939.913856944448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45939.913856944448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45939.913856944448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45939.913856944448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45939.913856944448</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45939.913856944448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45939.913856944448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45939.913856944448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45939.913856944448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45939.913856944448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45939.913856944448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45939.913856944448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45939.913856944448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45939.913856944448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45939.913856944448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45939.913856944448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45939.913856944448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45939.913856944448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45939.913856944448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45939.913856944448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45939.913856944448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45939.913856944448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45939.913856944448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45939.913856944448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45939.913856944448</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45939.913856944448</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45939.913856944448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45939.913856944448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45939.913856944448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45939.913856944448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45939.913856944448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45939.913856944448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45939.913856944448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45939.913856944448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45939.913856944448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45939.913856944448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45939.913856944448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45939.913856944448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45939.913856944448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45939.913856944448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45939.913856944448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45939.913856944448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45939.913856944448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45939.913856944448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45939.913856944448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45939.913856944448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45939.913856944448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45939.913856944448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45939.913856944448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45939.913856944448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45939.913856944448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45939.913856944448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45939.913856944448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45939.913856944448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45939.913856944448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45939.913856944448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45939.913856944448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45939.913856944448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45939.913856944448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45939.913856944448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45939.913856944448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45939.913856944448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45939.913856944448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45939.913856944448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45939.913856944448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45939.913856944448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45939.913856944448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45939.913856944448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45939.913856944448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45939.913856944448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45939.913856944448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45939.913856944448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45939.913856944448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45939.913856944448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45939.913856944448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45939.913856944448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45939.913856944448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45939.913856944448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45939.913856944448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45939.913856944448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45939.913856944448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45939.913856944448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45939.913856944448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45939.913856944448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45939.913856944448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45939.913856944448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45939.913856944448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45939.913856944448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45939.913856944448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45939.913856944448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45939.913856944448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45939.913856944448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45939.913856944448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45939.913856944448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45939.913856944448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45939.913856944448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45939.913856944448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45939.913856944448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45939.913856944448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45939.913856944448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45939.913856944448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45939.913856944448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45939.913856944448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45939.913856944448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45939.913856944448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45939.913856944448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45939.913856944448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45939.913856944448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45939.913856944448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45939.913856944448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45939.913856944448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45939.913856944448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45939.913856944448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45939.913856944448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45939.913856944448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45939.913856944448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45939.913856944448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45939.913856944448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45939.913856944448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45939.913856944448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45939.913856944448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45939.913856944448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45939.913856944448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45939.913856944448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45939.913856944448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45939.913856944448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45939.913856944448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45939.913856944448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45939.913856944448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45939.913856944448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45939.913856944448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45939.913856944448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45939.913856944448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45939.913856944448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45939.913856944448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45939.913856944448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45939.913856944448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45939.913856944448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45939.913856944448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45939.913856944448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45939.913856944448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45939.913856944448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45939.913856944448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45939.913856944448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45939.913856944448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45939.913856944448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45939.913856944448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45939.913856944448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45939.913856944448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45939.913856944448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45939.913856944448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45939.913856944448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45939.913856944448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45939.913856944448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45939.913856944448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45939.913856944448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45939.913856944448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45939.913856944448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45939.913856944448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45939.913856944448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45939.913856944448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45939.913856944448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45939.913856944448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45939.913856944448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45939.913856944448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45939.913856944448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45939.913856944448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45939.913856944448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45939.913856944448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45939.913856944448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45939.913856944448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45939.913856944448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45939.913856944448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45939.913856944448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45939.913856944448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45939.913856944448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45939.913856944448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45939.913856944448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45939.913856944448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45939.913856944448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45939.913856944448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45939.913856944448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45939.913856944448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45939.913856944448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45939.913856944448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45939.913856944448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45939.913856944448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45939.913856944448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45939.913856944448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45939.913856944448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45939.913856944448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45939.913856944448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45939.913856944448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